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Recovered_Sheet1" sheetId="1" r:id="rId1"/>
  </sheets>
  <definedNames>
    <definedName name="_xlnm._FilterDatabase" localSheetId="0" hidden="1">Recovered_Sheet1!$A$2:$V$93</definedName>
    <definedName name="_xlnm.Print_Titles" localSheetId="0">Recovered_Sheet1!$2:$3</definedName>
  </definedNames>
  <calcPr calcId="144525"/>
</workbook>
</file>

<file path=xl/sharedStrings.xml><?xml version="1.0" encoding="utf-8"?>
<sst xmlns="http://schemas.openxmlformats.org/spreadsheetml/2006/main" count="1525" uniqueCount="277">
  <si>
    <t>直达资金项目库（单位：万元）</t>
  </si>
  <si>
    <t>序号</t>
  </si>
  <si>
    <t xml:space="preserve">区划名称 </t>
  </si>
  <si>
    <t>项目编码</t>
  </si>
  <si>
    <t>资金名称</t>
  </si>
  <si>
    <t>处室名称</t>
  </si>
  <si>
    <t>预算金额</t>
  </si>
  <si>
    <t>支付金额</t>
  </si>
  <si>
    <t>支出功能科目</t>
  </si>
  <si>
    <t>CTRLID</t>
  </si>
  <si>
    <t>是否惠企利民</t>
  </si>
  <si>
    <t>发放表</t>
  </si>
  <si>
    <t>是否拨入专户项目</t>
  </si>
  <si>
    <t>支付率</t>
  </si>
  <si>
    <t>股室预算金额</t>
  </si>
  <si>
    <t>股室支付金额</t>
  </si>
  <si>
    <t>股室支付率</t>
  </si>
  <si>
    <t>中央安排</t>
  </si>
  <si>
    <t>省级安排</t>
  </si>
  <si>
    <t>市级安排</t>
  </si>
  <si>
    <t>县级安排</t>
  </si>
  <si>
    <t>[361123]玉山县</t>
  </si>
  <si>
    <t>361123SBG0040001</t>
  </si>
  <si>
    <t>农村危房改造补助资金</t>
  </si>
  <si>
    <t>非税股</t>
  </si>
  <si>
    <t/>
  </si>
  <si>
    <t>[2210105]农村危房改造</t>
  </si>
  <si>
    <t>EBE5469B853C31A8E05339096C0A2DEF,</t>
  </si>
  <si>
    <t>其他</t>
  </si>
  <si>
    <t>36112300000022027976</t>
  </si>
  <si>
    <t>中央财政城镇保障性安居工程补助资金</t>
  </si>
  <si>
    <t>[2210106]公共租赁住房</t>
  </si>
  <si>
    <t>ED978883660501C2E05338096C0A885E,</t>
  </si>
  <si>
    <t>[2210109]住房租赁市场发展</t>
  </si>
  <si>
    <t>EDA04CCF63AA015BE05338096C0A6887,</t>
  </si>
  <si>
    <t>36112300000022027978</t>
  </si>
  <si>
    <t>[2210108]老旧小区改造</t>
  </si>
  <si>
    <t>ED8FF5607F57277EE05339096C0AD656,ED978883660601C2E05338096C0A885E,EDA04CCF63A9015BE05338096C0A6887,EDA04CCF63D3015BE05338096C0A6887,</t>
  </si>
  <si>
    <t>36112300000022027979</t>
  </si>
  <si>
    <t>[2210107]保障性住房租金补贴</t>
  </si>
  <si>
    <t>EDA04CCF63D2015BE05338096C0A6887,</t>
  </si>
  <si>
    <t>36112300000021014168</t>
  </si>
  <si>
    <t>[2210103]棚户区改造</t>
  </si>
  <si>
    <t>CCB42BECCE0E0DD6E05338096C0AABA9,</t>
  </si>
  <si>
    <t>36112300000021009146</t>
  </si>
  <si>
    <t>CC9F4DB847134C4AE05339096C0A2430,EE55D963FF343A2EE05339096C0A3DDC,</t>
  </si>
  <si>
    <t>利民</t>
  </si>
  <si>
    <t>P361123FPG0010002</t>
  </si>
  <si>
    <t>中央财政衔接推进乡村振兴补助资金</t>
  </si>
  <si>
    <t>行政政法股</t>
  </si>
  <si>
    <t>行政执法股</t>
  </si>
  <si>
    <t>[2130504]农村基础设施建设</t>
  </si>
  <si>
    <t>D8BC8B52FF3D3BCBE05339096C0AB848,</t>
  </si>
  <si>
    <t>361123JKWG0060001</t>
  </si>
  <si>
    <t>学生资助补助经费</t>
  </si>
  <si>
    <t>教科文股</t>
  </si>
  <si>
    <t>[2050204]高中教育</t>
  </si>
  <si>
    <t>D90EE03091112505E05338096C0AD9CE,</t>
  </si>
  <si>
    <t>P361123JKWG0050003</t>
  </si>
  <si>
    <t>[2050202]小学教育</t>
  </si>
  <si>
    <t>CA87096325885440E05338096C0ACCB5,</t>
  </si>
  <si>
    <t>[2050203]初中教育</t>
  </si>
  <si>
    <t>CBF30FF3684D559FE05338096C0A69DD,</t>
  </si>
  <si>
    <t>P361123JKWG0050002</t>
  </si>
  <si>
    <t>[2050302]中等职业教育</t>
  </si>
  <si>
    <t>CA87096325875440E05338096C0ACCB5,CBF30FF3684C559FE05338096C0A69DD,</t>
  </si>
  <si>
    <t>P361123JKWG0060002</t>
  </si>
  <si>
    <t>城乡义务教育补助经费</t>
  </si>
  <si>
    <t>D94C3841E8DE3CA6E05339096C0AF2C6,</t>
  </si>
  <si>
    <t>P361123JKWG0060003</t>
  </si>
  <si>
    <t>D94C3841E8DF3CA6E05339096C0AF2C6,</t>
  </si>
  <si>
    <t>P361123JKWG0080002</t>
  </si>
  <si>
    <t>DB7FF13BA10F3C8FE05339096C0AAF43,</t>
  </si>
  <si>
    <t>P361123JKWG0080003</t>
  </si>
  <si>
    <t>DB7FF13BA10E3C8FE05339096C0AAF43,</t>
  </si>
  <si>
    <t>P361123JKWG0080004</t>
  </si>
  <si>
    <t>DB7FF13BA10D3C8FE05339096C0AAF43,</t>
  </si>
  <si>
    <t>P361123JKWG0080005</t>
  </si>
  <si>
    <t>DB7FF13BA10C3C8FE05339096C0AAF43,</t>
  </si>
  <si>
    <t>P361123JKWG0130001</t>
  </si>
  <si>
    <t>D90EE03091C82505E05338096C0AD9CE,DAD9DEAFE14139D3E05339096C0A4E25,</t>
  </si>
  <si>
    <t>P361123JKWG0150001</t>
  </si>
  <si>
    <t>E165AC6233BA19A3E05338096C0A877A,</t>
  </si>
  <si>
    <t>P361123JKWG0160001</t>
  </si>
  <si>
    <t>E9C725DA26D83452E05339096C0AC8C3,</t>
  </si>
  <si>
    <t>P361123JRG0010001</t>
  </si>
  <si>
    <t>普惠金融发展专项资金</t>
  </si>
  <si>
    <t>金融股</t>
  </si>
  <si>
    <t>[2130804]创业担保贷款贴息及奖补</t>
  </si>
  <si>
    <t>CA4BD139059C0DF7E05338096C0A3659,CB9DE1C6ABBF554EE05338096C0A649E,E9DF8FDEBA502740E05339096C0A3323,E9DF8FDEBA512740E05339096C0A3323,</t>
  </si>
  <si>
    <t>惠企利民</t>
  </si>
  <si>
    <t>36112300000022027641</t>
  </si>
  <si>
    <t>EB723653F12F2DE3E05339096C0AF70F,</t>
  </si>
  <si>
    <t>36112300000022023187</t>
  </si>
  <si>
    <t>林业改革发展资金</t>
  </si>
  <si>
    <t>经建股</t>
  </si>
  <si>
    <t>[2130299]其他林业和草原支出</t>
  </si>
  <si>
    <t>D94CF671357D3BB3E05339096C0A3ABD,</t>
  </si>
  <si>
    <t>[2130207]森林资源管理</t>
  </si>
  <si>
    <t>D96434C6AA943B33E05339096C0A163D,</t>
  </si>
  <si>
    <t>P361123FPG0010003</t>
  </si>
  <si>
    <t>农财股</t>
  </si>
  <si>
    <t>[2130505]生产发展</t>
  </si>
  <si>
    <t>D8AC0A318B9B3C74E05339096C0A3585,D8BC8B52FF403BCBE05339096C0AB848,DACC0A14F5A33B4EE05339096C0A7BB0,DB93EFDDF4CE3A92E05339096C0A22E6,</t>
  </si>
  <si>
    <t>P361123FPG0010004</t>
  </si>
  <si>
    <t>DB93EFDDF4CF3A92E05339096C0A22E6,</t>
  </si>
  <si>
    <t>P361123NCG0420001</t>
  </si>
  <si>
    <t>农田建设补助资金</t>
  </si>
  <si>
    <t>[2130153]农田建设</t>
  </si>
  <si>
    <t>DACC0A14F6AA3B4EE05339096C0A7BB0,</t>
  </si>
  <si>
    <t>P361123NCG0460001</t>
  </si>
  <si>
    <t>DACC0A14F7023B4EE05339096C0A7BB0,</t>
  </si>
  <si>
    <t>P361123NCG0470001</t>
  </si>
  <si>
    <t>DACC0A14F7013B4EE05339096C0A7BB0,</t>
  </si>
  <si>
    <t>36112300000022017580</t>
  </si>
  <si>
    <t>农业生产发展资金</t>
  </si>
  <si>
    <t>[2130122]农业生产发展</t>
  </si>
  <si>
    <t>CD1941F7A8BD7D8CE05338096C0AA25E,</t>
  </si>
  <si>
    <t>36112300000022017451</t>
  </si>
  <si>
    <t>D8AC0A318DAE3C74E05339096C0A3585,</t>
  </si>
  <si>
    <t>[2130105]农垦运行</t>
  </si>
  <si>
    <t>CCB6505C76A55386E05338096C0A6AB1,</t>
  </si>
  <si>
    <t>36112300000022017581</t>
  </si>
  <si>
    <t>渔业发展补助资金</t>
  </si>
  <si>
    <t>[2130135]农业资源保护修复与利用</t>
  </si>
  <si>
    <t>CD1941F7A8D67D8CE05338096C0AA25E,</t>
  </si>
  <si>
    <t>36112300000022019361</t>
  </si>
  <si>
    <t>成品油税费改革转移支付</t>
  </si>
  <si>
    <t>企业股</t>
  </si>
  <si>
    <t>[2140199]其他公路水路运输支出</t>
  </si>
  <si>
    <t>EED504BCAAB639B4E05339096C0A2156,</t>
  </si>
  <si>
    <t>[2140106]公路养护</t>
  </si>
  <si>
    <t>D08D02DB9E2A6A03E05338096C0A6FAA,</t>
  </si>
  <si>
    <t>361123SBG00127750001</t>
  </si>
  <si>
    <t>残疾人事业发展补助经费</t>
  </si>
  <si>
    <t>社保股</t>
  </si>
  <si>
    <t>[2081104]残疾人康复</t>
  </si>
  <si>
    <t>CC3CBB2715D2681BE05338096C0AEB3A,E40974BBB62B0BCAE05339096C0AD9E8,</t>
  </si>
  <si>
    <t>361123SBG00327710001</t>
  </si>
  <si>
    <t>基本药物制度补助资金</t>
  </si>
  <si>
    <t>[2100399]其他基层医疗卫生机构支出</t>
  </si>
  <si>
    <t>CA94BBB7570E55FCE05338096C0A3AD0,</t>
  </si>
  <si>
    <t>P361123SBG0120001</t>
  </si>
  <si>
    <t>医疗救助补助资金</t>
  </si>
  <si>
    <t>[2101301]城乡医疗救助</t>
  </si>
  <si>
    <t>CBEA9127407B69C5E05338096C0A015F,E2A45DDF32B41623E05338096C0A33F3,</t>
  </si>
  <si>
    <t>P361123SBG0140001</t>
  </si>
  <si>
    <t>基本公共卫生服务补助资金</t>
  </si>
  <si>
    <t>[2100408]基本公共卫生服务</t>
  </si>
  <si>
    <t>D94C3841DF1A3CA6E05339096C0AF2C6,</t>
  </si>
  <si>
    <t>P361123SBG0160001</t>
  </si>
  <si>
    <t>城乡居民基本养老保险补助经费</t>
  </si>
  <si>
    <t>[2082602]财政对城乡居民基本养老保险基金的补助</t>
  </si>
  <si>
    <t>D90EE0308BA82505E05338096C0AD9CE,</t>
  </si>
  <si>
    <t>P361123SBG0190001</t>
  </si>
  <si>
    <t>困难群众救助补助经费</t>
  </si>
  <si>
    <t>[2081902]农村最低生活保障金支出</t>
  </si>
  <si>
    <t>EE9B783228026E51E05338096C0AF903,</t>
  </si>
  <si>
    <t>P361123SBG0200001</t>
  </si>
  <si>
    <t>[2081901]城市最低生活保障金支出</t>
  </si>
  <si>
    <t>E200B0EE482018E4E05338096C0A1D25,</t>
  </si>
  <si>
    <t>E200B0EE481E18E4E05338096C0A1D25,</t>
  </si>
  <si>
    <t>[2082101]城市特困人员救助供养支出</t>
  </si>
  <si>
    <t>E200B0EE481F18E4E05338096C0A1D25,</t>
  </si>
  <si>
    <t>[2082102]农村特困人员救助供养支出</t>
  </si>
  <si>
    <t>E200B0EE481D18E4E05338096C0A1D25,</t>
  </si>
  <si>
    <t>P361123SBG0210001</t>
  </si>
  <si>
    <t>E200B0EE486E18E4E05338096C0A1D25,EE9262F2C7BA3617E05339096C0AC5B2,</t>
  </si>
  <si>
    <t>P361123SBG0220001</t>
  </si>
  <si>
    <t>E2001C04F41E174CE05339096C0A28DF,</t>
  </si>
  <si>
    <t>36112300000021009998</t>
  </si>
  <si>
    <t>就业补助资金</t>
  </si>
  <si>
    <t>[2080705]公益性岗位补贴</t>
  </si>
  <si>
    <t>E37CEA310ED40B58E05339096C0AE48E,E9DF8FDEB9652740E05339096C0A3323,</t>
  </si>
  <si>
    <t>[2080701]就业创业服务补贴</t>
  </si>
  <si>
    <t>CEE723CD350E563CE05338096C0A5833,E88B2C8A670D59AFE05339096C0AD130,</t>
  </si>
  <si>
    <t>[2080799]其他就业补助支出</t>
  </si>
  <si>
    <t>E340CB55B45F4AE7E05338096C0AFDA2,E9DF8FDEB9A22740E05339096C0A3323,F09109B89F9235F5E05339096C0AF4A8,F09109B89F9335F5E05339096C0AF4A8,</t>
  </si>
  <si>
    <t>36112300000021009148</t>
  </si>
  <si>
    <t>优抚对象补助经费</t>
  </si>
  <si>
    <t>[2080803]在乡复员、退伍军人生活补助</t>
  </si>
  <si>
    <t>CC9F4DB846454C4AE05339096C0A2430,</t>
  </si>
  <si>
    <t>36112300000021013704</t>
  </si>
  <si>
    <t>CCB42BECD4BC0DD6E05338096C0AABA9,E8FD3D4BF4983512E05339096C0A9BEC,</t>
  </si>
  <si>
    <t>36112300000021009150</t>
  </si>
  <si>
    <t>优抚对象医疗保障经费</t>
  </si>
  <si>
    <t>[2101401]优抚对象医疗补助</t>
  </si>
  <si>
    <t>CD1F6661EA9C68E8E05338096C0A0DC1,D8BC8B52EC933BCBE05339096C0AB848,D8D3B9137CCF3AF4E05339096C0AC70F,E79407878F394A5CE05338096C0A2E67,</t>
  </si>
  <si>
    <t>36112300000021009980</t>
  </si>
  <si>
    <t>CAD3514076C7555CE05338096C0ACAD7,E6C9CB7862434A09E05338096C0ABDE7,</t>
  </si>
  <si>
    <t>36112300000021010010</t>
  </si>
  <si>
    <t>CC9F4DB848254C4AE05339096C0A2430,CEE723CD2738563CE05338096C0A5833,E4B1CA0A085C4A97E05338096C0A3379,</t>
  </si>
  <si>
    <t>36112300000021009199</t>
  </si>
  <si>
    <t>CCDBBCF4004F5546E05338096C0AC027,E409E580F0F34BD7E05338096C0AF5C1,</t>
  </si>
  <si>
    <t>36112300000021009993</t>
  </si>
  <si>
    <t>CC3CBB2717F0681BE05338096C0AEB3A,CC9F4DB8476B4C4AE05339096C0A2430,E165ABC34ACA173DE05338096C0AF9A2,E173F0C170531767E05339096C0A5145,</t>
  </si>
  <si>
    <t>36112300000022017893</t>
  </si>
  <si>
    <t>[2101302]疾病应急救助</t>
  </si>
  <si>
    <t>CA3224DA67580A89E05338096C0AF719,</t>
  </si>
  <si>
    <t>36112300000022018410</t>
  </si>
  <si>
    <t>医疗服务与保障能力提升补助资金</t>
  </si>
  <si>
    <t>[2101504]信息化建设</t>
  </si>
  <si>
    <t>CCB42BECD4EF0DD6E05338096C0AABA9,</t>
  </si>
  <si>
    <t>36112300000022024659</t>
  </si>
  <si>
    <t>[2101599]其他保障管理事务支出</t>
  </si>
  <si>
    <t>E277DFB5BA8316F9E05339096C0A5F78,</t>
  </si>
  <si>
    <t>36112300000021009975</t>
  </si>
  <si>
    <t>[2100601]中医（民族医）药专项</t>
  </si>
  <si>
    <t>CA94BBB756BC55FCE05338096C0A3AD0,CCDBBCF3FDF55546E05338096C0AC027,</t>
  </si>
  <si>
    <t>36112300000021014222</t>
  </si>
  <si>
    <t>[2100299]其他公立医院支出</t>
  </si>
  <si>
    <t>CA3224DA63C90A89E05338096C0AF719,</t>
  </si>
  <si>
    <t>36112300000021015212</t>
  </si>
  <si>
    <t>CA94BBB756F855FCE05338096C0A3AD0,</t>
  </si>
  <si>
    <t>CA3224DA62E10A89E05338096C0AF719,</t>
  </si>
  <si>
    <t>36112300000022025078</t>
  </si>
  <si>
    <t>E36C17EF5CD94A1FE05338096C0AE8E2,</t>
  </si>
  <si>
    <t>36112300000022027462</t>
  </si>
  <si>
    <t>EB6C3947CE6B2BD6E05339096C0A6256,EBD61AB8EE3926FAE05339096C0AD81A,</t>
  </si>
  <si>
    <t>36112300000021009986</t>
  </si>
  <si>
    <t>机关事业单位养老保险制度改革补助经费</t>
  </si>
  <si>
    <t>[2080507]对机关事业单位基本养老保险基金的补助</t>
  </si>
  <si>
    <t>CC9F4DB847A04C4AE05339096C0A2430,E40974BBB60D0BCAE05339096C0AD9E8,</t>
  </si>
  <si>
    <t>36112300000022019410</t>
  </si>
  <si>
    <t>CA819A492AB50A76E05338096C0A8445,CAD1B652EBF068FDE05338096C0A1583,E40974BBB6470BCAE05339096C0AD9E8,E4AB969A06204A21E05338096C0A79AF,</t>
  </si>
  <si>
    <t>[2082001]临时救助支出</t>
  </si>
  <si>
    <t>CA819A492AB60A76E05338096C0A8445,</t>
  </si>
  <si>
    <t>CA819A492AB70A76E05338096C0A8445,</t>
  </si>
  <si>
    <t>E4AB969A05B84A21E05338096C0A79AF,</t>
  </si>
  <si>
    <t>[2081001]儿童福利</t>
  </si>
  <si>
    <t>CA819A492AB80A76E05338096C0A8445,</t>
  </si>
  <si>
    <t>36112300000021009978</t>
  </si>
  <si>
    <t>CC1C52FAD0B34C45E05339096C0A969C,E31F3713FF7D0B70E05339096C0A0BEF,E928021453144D0DE05339096C0A9E75,</t>
  </si>
  <si>
    <t>36112300000022019433</t>
  </si>
  <si>
    <t>县级基本财力保障机制奖补资金</t>
  </si>
  <si>
    <t>预算股</t>
  </si>
  <si>
    <t>D8AB8E82660F24E9E05338096C0A4706,</t>
  </si>
  <si>
    <t>36112300000022017408</t>
  </si>
  <si>
    <t>[2091199]其他机关事业单位基本养老保险基金支出</t>
  </si>
  <si>
    <t>D8D3B9137D063AF4E05339096C0AC70F,</t>
  </si>
  <si>
    <t>36112300000022027581</t>
  </si>
  <si>
    <t>[2100499]其他公共卫生支出</t>
  </si>
  <si>
    <t>EC0F1C43096043F7E05339096C0A6801,</t>
  </si>
  <si>
    <t>36112300000022020612</t>
  </si>
  <si>
    <t>DACC0A14E2CF3B4EE05339096C0A7BB0,</t>
  </si>
  <si>
    <t>36112300000022025860</t>
  </si>
  <si>
    <t>[2089999]其他社会保障和就业支出</t>
  </si>
  <si>
    <t>E37CEA3112820B58E05339096C0AE48E,</t>
  </si>
  <si>
    <t>36112300000022020613</t>
  </si>
  <si>
    <t>[2010301]行政运行</t>
  </si>
  <si>
    <t>DADA40723EC63B9CE05339096C0ACDAF,</t>
  </si>
  <si>
    <t>36112300000021009977</t>
  </si>
  <si>
    <t>计划生育转移支付资金</t>
  </si>
  <si>
    <t>[2100717]计划生育服务</t>
  </si>
  <si>
    <t>CAD91F380F9E6A36E05338096C0AA4FF,CC1C52FAD0114C45E05339096C0A969C,E37CEA3114EB0B58E05339096C0AE48E,ED2D01F87A5E2ACDE05339096C0A5330,</t>
  </si>
  <si>
    <t>36112300000022021581</t>
  </si>
  <si>
    <t>增值税留抵退税资金转移支付</t>
  </si>
  <si>
    <t>[2080101]行政运行</t>
  </si>
  <si>
    <t>D96E3056427B3B70E05339096C0A03DD,</t>
  </si>
  <si>
    <t>36112300000022026666</t>
  </si>
  <si>
    <t>E7A7E6BBB50C4A86E05338096C0A3DC5,</t>
  </si>
  <si>
    <t>36112300000022027214</t>
  </si>
  <si>
    <t>补充县区财力资金转移支付</t>
  </si>
  <si>
    <t>E9A4DBC8389F2D22E05339096C0A2A09,</t>
  </si>
  <si>
    <t>36112300000022021582</t>
  </si>
  <si>
    <t>其他减税降费资金转移支付</t>
  </si>
  <si>
    <t>D96E3056427C3B70E05339096C0A03DD,</t>
  </si>
  <si>
    <t>36112300000022021871</t>
  </si>
  <si>
    <t>D8BE7285E4F43C4DE05339096C0A7B31,</t>
  </si>
  <si>
    <t>36112300000022021872</t>
  </si>
  <si>
    <t>D8BE7285E4F33C4DE05339096C0A7B31,</t>
  </si>
  <si>
    <t>36112300000022021874</t>
  </si>
  <si>
    <t>D8BE7285E5183C4DE05339096C0A7B31,</t>
  </si>
  <si>
    <t>36112300000022021875</t>
  </si>
  <si>
    <t>[2130101]行政运行</t>
  </si>
  <si>
    <t>D8BE7285E5173C4DE05339096C0A7B31,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</si>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</sst>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rgb="FF075B9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7" applyNumberFormat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Border="1">
      <alignment vertical="center"/>
    </xf>
    <xf numFmtId="10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NumberFormat="1" applyFont="1" applyFill="1" applyBorder="1" applyAlignment="1"/>
    <xf numFmtId="0" fontId="0" fillId="0" borderId="4" xfId="0" applyNumberFormat="1" applyFont="1" applyFill="1" applyBorder="1" applyAlignment="1"/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4" fontId="2" fillId="0" borderId="1" xfId="0" applyNumberFormat="1" applyFont="1" applyBorder="1" applyAlignment="1">
      <alignment horizontal="right"/>
    </xf>
    <xf numFmtId="0" fontId="0" fillId="0" borderId="6" xfId="0" applyNumberFormat="1" applyFont="1" applyFill="1" applyBorder="1" applyAlignment="1"/>
    <xf numFmtId="0" fontId="0" fillId="0" borderId="5" xfId="0" applyNumberFormat="1" applyFont="1" applyFill="1" applyBorder="1" applyAlignment="1"/>
    <xf numFmtId="10" fontId="0" fillId="0" borderId="1" xfId="0" applyNumberFormat="1" applyBorder="1">
      <alignment vertical="center"/>
    </xf>
    <xf numFmtId="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Border="1">
      <alignment vertical="center"/>
    </xf>
    <xf numFmtId="4" fontId="0" fillId="0" borderId="1" xfId="0" applyNumberFormat="1" applyBorder="1">
      <alignment vertical="center"/>
    </xf>
    <xf numFmtId="10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4" fontId="0" fillId="0" borderId="1" xfId="0" applyNumberFormat="1" applyFont="1" applyBorder="1">
      <alignment vertical="center"/>
    </xf>
    <xf numFmtId="4" fontId="0" fillId="0" borderId="0" xfId="0" applyNumberFormat="1">
      <alignment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93"/>
  <sheetViews>
    <sheetView tabSelected="1" view="pageBreakPreview" zoomScaleNormal="100" topLeftCell="A58" workbookViewId="0">
      <selection activeCell="AC78" sqref="AC78"/>
    </sheetView>
  </sheetViews>
  <sheetFormatPr defaultColWidth="9" defaultRowHeight="13.5"/>
  <cols>
    <col min="1" max="1" width="5.25" customWidth="1"/>
    <col min="2" max="2" width="58" hidden="1" customWidth="1"/>
    <col min="3" max="3" width="22" hidden="1" customWidth="1"/>
    <col min="4" max="4" width="36.75" customWidth="1"/>
    <col min="5" max="5" width="11.5" customWidth="1"/>
    <col min="6" max="6" width="11" customWidth="1"/>
    <col min="7" max="10" width="14" hidden="1" customWidth="1"/>
    <col min="11" max="11" width="11" customWidth="1"/>
    <col min="12" max="14" width="14" hidden="1" customWidth="1"/>
    <col min="15" max="15" width="18" hidden="1" customWidth="1"/>
    <col min="16" max="16" width="50.375" hidden="1" customWidth="1"/>
    <col min="17" max="17" width="44.875" hidden="1" customWidth="1"/>
    <col min="18" max="18" width="53.875" hidden="1" customWidth="1"/>
    <col min="19" max="19" width="18" hidden="1" customWidth="1"/>
    <col min="20" max="20" width="19.75" hidden="1" customWidth="1"/>
    <col min="21" max="22" width="18" hidden="1" customWidth="1"/>
    <col min="24" max="24" width="14.125" customWidth="1"/>
    <col min="25" max="25" width="14" customWidth="1"/>
    <col min="26" max="26" width="12.5" style="2" customWidth="1"/>
    <col min="29" max="29" width="11.625" customWidth="1"/>
  </cols>
  <sheetData>
    <row r="1" s="1" customFormat="1" ht="30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Height="1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6"/>
      <c r="I2" s="6"/>
      <c r="J2" s="12"/>
      <c r="K2" s="5" t="s">
        <v>7</v>
      </c>
      <c r="L2" s="6"/>
      <c r="M2" s="6"/>
      <c r="N2" s="6"/>
      <c r="O2" s="13"/>
      <c r="P2" s="4" t="s">
        <v>4</v>
      </c>
      <c r="Q2" s="4" t="s">
        <v>5</v>
      </c>
      <c r="R2" s="4" t="s">
        <v>8</v>
      </c>
      <c r="S2" s="4" t="s">
        <v>9</v>
      </c>
      <c r="T2" s="4" t="s">
        <v>10</v>
      </c>
      <c r="U2" s="4" t="s">
        <v>11</v>
      </c>
      <c r="V2" s="4" t="s">
        <v>12</v>
      </c>
      <c r="W2" s="5" t="s">
        <v>13</v>
      </c>
      <c r="X2" s="5" t="s">
        <v>14</v>
      </c>
      <c r="Y2" s="5" t="s">
        <v>15</v>
      </c>
      <c r="Z2" s="20" t="s">
        <v>16</v>
      </c>
    </row>
    <row r="3" ht="14.25" spans="1:26">
      <c r="A3" s="7"/>
      <c r="B3" s="7"/>
      <c r="C3" s="7"/>
      <c r="D3" s="7"/>
      <c r="E3" s="7"/>
      <c r="F3" s="8"/>
      <c r="G3" s="4" t="s">
        <v>17</v>
      </c>
      <c r="H3" s="4" t="s">
        <v>18</v>
      </c>
      <c r="I3" s="4" t="s">
        <v>19</v>
      </c>
      <c r="J3" s="4" t="s">
        <v>20</v>
      </c>
      <c r="K3" s="8"/>
      <c r="L3" s="4" t="s">
        <v>17</v>
      </c>
      <c r="M3" s="4" t="s">
        <v>18</v>
      </c>
      <c r="N3" s="4" t="s">
        <v>19</v>
      </c>
      <c r="O3" s="4" t="s">
        <v>20</v>
      </c>
      <c r="P3" s="7"/>
      <c r="Q3" s="7"/>
      <c r="R3" s="7"/>
      <c r="S3" s="7"/>
      <c r="T3" s="7"/>
      <c r="U3" s="7"/>
      <c r="V3" s="7"/>
      <c r="W3" s="8"/>
      <c r="X3" s="8"/>
      <c r="Y3" s="8"/>
      <c r="Z3" s="21"/>
    </row>
    <row r="4" ht="24" customHeight="1" spans="1:26">
      <c r="A4" s="9">
        <v>1</v>
      </c>
      <c r="B4" s="10" t="s">
        <v>21</v>
      </c>
      <c r="C4" s="10" t="s">
        <v>22</v>
      </c>
      <c r="D4" s="10" t="s">
        <v>23</v>
      </c>
      <c r="E4" s="10" t="s">
        <v>24</v>
      </c>
      <c r="F4" s="11">
        <v>4.5</v>
      </c>
      <c r="G4" s="10" t="s">
        <v>25</v>
      </c>
      <c r="H4" s="11">
        <v>4.5</v>
      </c>
      <c r="I4" s="10" t="s">
        <v>25</v>
      </c>
      <c r="J4" s="10" t="s">
        <v>25</v>
      </c>
      <c r="K4" s="10">
        <v>0</v>
      </c>
      <c r="L4" s="10" t="s">
        <v>25</v>
      </c>
      <c r="M4" s="10" t="s">
        <v>25</v>
      </c>
      <c r="N4" s="10" t="s">
        <v>25</v>
      </c>
      <c r="O4" s="10" t="s">
        <v>25</v>
      </c>
      <c r="P4" s="10" t="s">
        <v>23</v>
      </c>
      <c r="Q4" s="10" t="s">
        <v>24</v>
      </c>
      <c r="R4" s="10" t="s">
        <v>26</v>
      </c>
      <c r="S4" s="10" t="s">
        <v>27</v>
      </c>
      <c r="T4" s="10" t="s">
        <v>28</v>
      </c>
      <c r="U4" s="10" t="s">
        <v>25</v>
      </c>
      <c r="V4" s="10" t="s">
        <v>25</v>
      </c>
      <c r="W4" s="14">
        <f>K4/F4</f>
        <v>0</v>
      </c>
      <c r="X4" s="15">
        <f>SUM(F4:F10)</f>
        <v>3504.75</v>
      </c>
      <c r="Y4" s="22">
        <f>SUM(K4:K10)</f>
        <v>1074.72</v>
      </c>
      <c r="Z4" s="23">
        <f>Y4/X4</f>
        <v>0.306646693772737</v>
      </c>
    </row>
    <row r="5" ht="24" customHeight="1" spans="1:26">
      <c r="A5" s="9">
        <v>2</v>
      </c>
      <c r="B5" s="10" t="s">
        <v>21</v>
      </c>
      <c r="C5" s="10" t="s">
        <v>29</v>
      </c>
      <c r="D5" s="10" t="s">
        <v>30</v>
      </c>
      <c r="E5" s="10" t="s">
        <v>24</v>
      </c>
      <c r="F5" s="11">
        <v>1664</v>
      </c>
      <c r="G5" s="11">
        <v>1664</v>
      </c>
      <c r="H5" s="10" t="s">
        <v>25</v>
      </c>
      <c r="I5" s="10" t="s">
        <v>25</v>
      </c>
      <c r="J5" s="10" t="s">
        <v>25</v>
      </c>
      <c r="K5" s="11">
        <v>600</v>
      </c>
      <c r="L5" s="11">
        <v>600</v>
      </c>
      <c r="M5" s="10" t="s">
        <v>25</v>
      </c>
      <c r="N5" s="10" t="s">
        <v>25</v>
      </c>
      <c r="O5" s="10" t="s">
        <v>25</v>
      </c>
      <c r="P5" s="10" t="s">
        <v>30</v>
      </c>
      <c r="Q5" s="10" t="s">
        <v>24</v>
      </c>
      <c r="R5" s="10" t="s">
        <v>31</v>
      </c>
      <c r="S5" s="10" t="s">
        <v>32</v>
      </c>
      <c r="T5" s="10" t="s">
        <v>28</v>
      </c>
      <c r="U5" s="10" t="s">
        <v>25</v>
      </c>
      <c r="V5" s="10" t="s">
        <v>25</v>
      </c>
      <c r="W5" s="14">
        <f t="shared" ref="W5:W68" si="0">K5/F5</f>
        <v>0.360576923076923</v>
      </c>
      <c r="X5" s="16"/>
      <c r="Y5" s="16"/>
      <c r="Z5" s="24"/>
    </row>
    <row r="6" ht="24" customHeight="1" spans="1:26">
      <c r="A6" s="9">
        <v>3</v>
      </c>
      <c r="B6" s="10" t="s">
        <v>21</v>
      </c>
      <c r="C6" s="10" t="s">
        <v>29</v>
      </c>
      <c r="D6" s="10" t="s">
        <v>30</v>
      </c>
      <c r="E6" s="10" t="s">
        <v>24</v>
      </c>
      <c r="F6" s="11">
        <v>119</v>
      </c>
      <c r="G6" s="10" t="s">
        <v>25</v>
      </c>
      <c r="H6" s="11">
        <v>119</v>
      </c>
      <c r="I6" s="10" t="s">
        <v>25</v>
      </c>
      <c r="J6" s="10" t="s">
        <v>25</v>
      </c>
      <c r="K6" s="10">
        <v>0</v>
      </c>
      <c r="L6" s="10" t="s">
        <v>25</v>
      </c>
      <c r="M6" s="10" t="s">
        <v>25</v>
      </c>
      <c r="N6" s="10" t="s">
        <v>25</v>
      </c>
      <c r="O6" s="10" t="s">
        <v>25</v>
      </c>
      <c r="P6" s="10" t="s">
        <v>30</v>
      </c>
      <c r="Q6" s="10" t="s">
        <v>24</v>
      </c>
      <c r="R6" s="10" t="s">
        <v>33</v>
      </c>
      <c r="S6" s="10" t="s">
        <v>34</v>
      </c>
      <c r="T6" s="10" t="s">
        <v>28</v>
      </c>
      <c r="U6" s="10" t="s">
        <v>25</v>
      </c>
      <c r="V6" s="10" t="s">
        <v>25</v>
      </c>
      <c r="W6" s="14">
        <f t="shared" si="0"/>
        <v>0</v>
      </c>
      <c r="X6" s="16"/>
      <c r="Y6" s="16"/>
      <c r="Z6" s="24"/>
    </row>
    <row r="7" ht="24" customHeight="1" spans="1:26">
      <c r="A7" s="9">
        <v>4</v>
      </c>
      <c r="B7" s="10" t="s">
        <v>21</v>
      </c>
      <c r="C7" s="10" t="s">
        <v>35</v>
      </c>
      <c r="D7" s="10" t="s">
        <v>30</v>
      </c>
      <c r="E7" s="10" t="s">
        <v>24</v>
      </c>
      <c r="F7" s="11">
        <v>608</v>
      </c>
      <c r="G7" s="11">
        <v>518</v>
      </c>
      <c r="H7" s="11">
        <v>90</v>
      </c>
      <c r="I7" s="10" t="s">
        <v>25</v>
      </c>
      <c r="J7" s="10" t="s">
        <v>25</v>
      </c>
      <c r="K7" s="11">
        <v>258.6</v>
      </c>
      <c r="L7" s="11">
        <v>253.6</v>
      </c>
      <c r="M7" s="11">
        <v>5</v>
      </c>
      <c r="N7" s="10" t="s">
        <v>25</v>
      </c>
      <c r="O7" s="10" t="s">
        <v>25</v>
      </c>
      <c r="P7" s="10" t="s">
        <v>30</v>
      </c>
      <c r="Q7" s="10" t="s">
        <v>24</v>
      </c>
      <c r="R7" s="10" t="s">
        <v>36</v>
      </c>
      <c r="S7" s="10" t="s">
        <v>37</v>
      </c>
      <c r="T7" s="10" t="s">
        <v>28</v>
      </c>
      <c r="U7" s="10" t="s">
        <v>25</v>
      </c>
      <c r="V7" s="10" t="s">
        <v>25</v>
      </c>
      <c r="W7" s="14">
        <f t="shared" si="0"/>
        <v>0.425328947368421</v>
      </c>
      <c r="X7" s="16"/>
      <c r="Y7" s="16"/>
      <c r="Z7" s="24"/>
    </row>
    <row r="8" ht="24" customHeight="1" spans="1:26">
      <c r="A8" s="9">
        <v>5</v>
      </c>
      <c r="B8" s="10" t="s">
        <v>21</v>
      </c>
      <c r="C8" s="10" t="s">
        <v>38</v>
      </c>
      <c r="D8" s="10" t="s">
        <v>30</v>
      </c>
      <c r="E8" s="10" t="s">
        <v>24</v>
      </c>
      <c r="F8" s="11">
        <v>48</v>
      </c>
      <c r="G8" s="11">
        <v>48</v>
      </c>
      <c r="H8" s="10" t="s">
        <v>25</v>
      </c>
      <c r="I8" s="10" t="s">
        <v>25</v>
      </c>
      <c r="J8" s="10" t="s">
        <v>25</v>
      </c>
      <c r="K8" s="11">
        <v>39.87</v>
      </c>
      <c r="L8" s="11">
        <v>39.87</v>
      </c>
      <c r="M8" s="10" t="s">
        <v>25</v>
      </c>
      <c r="N8" s="10" t="s">
        <v>25</v>
      </c>
      <c r="O8" s="10" t="s">
        <v>25</v>
      </c>
      <c r="P8" s="10" t="s">
        <v>30</v>
      </c>
      <c r="Q8" s="10" t="s">
        <v>24</v>
      </c>
      <c r="R8" s="10" t="s">
        <v>39</v>
      </c>
      <c r="S8" s="10" t="s">
        <v>40</v>
      </c>
      <c r="T8" s="10" t="s">
        <v>28</v>
      </c>
      <c r="U8" s="10" t="s">
        <v>25</v>
      </c>
      <c r="V8" s="10" t="s">
        <v>25</v>
      </c>
      <c r="W8" s="14">
        <f t="shared" si="0"/>
        <v>0.830625</v>
      </c>
      <c r="X8" s="16"/>
      <c r="Y8" s="16"/>
      <c r="Z8" s="24"/>
    </row>
    <row r="9" ht="24" customHeight="1" spans="1:26">
      <c r="A9" s="9">
        <v>6</v>
      </c>
      <c r="B9" s="10" t="s">
        <v>21</v>
      </c>
      <c r="C9" s="10" t="s">
        <v>41</v>
      </c>
      <c r="D9" s="10" t="s">
        <v>30</v>
      </c>
      <c r="E9" s="10" t="s">
        <v>24</v>
      </c>
      <c r="F9" s="11">
        <v>1027.5</v>
      </c>
      <c r="G9" s="10" t="s">
        <v>25</v>
      </c>
      <c r="H9" s="11">
        <v>1027.5</v>
      </c>
      <c r="I9" s="10" t="s">
        <v>25</v>
      </c>
      <c r="J9" s="10" t="s">
        <v>25</v>
      </c>
      <c r="K9" s="11">
        <v>142.5</v>
      </c>
      <c r="L9" s="10" t="s">
        <v>25</v>
      </c>
      <c r="M9" s="11">
        <v>142.5</v>
      </c>
      <c r="N9" s="10" t="s">
        <v>25</v>
      </c>
      <c r="O9" s="10" t="s">
        <v>25</v>
      </c>
      <c r="P9" s="10" t="s">
        <v>30</v>
      </c>
      <c r="Q9" s="10" t="s">
        <v>24</v>
      </c>
      <c r="R9" s="10" t="s">
        <v>42</v>
      </c>
      <c r="S9" s="10" t="s">
        <v>43</v>
      </c>
      <c r="T9" s="10" t="s">
        <v>28</v>
      </c>
      <c r="U9" s="10" t="s">
        <v>25</v>
      </c>
      <c r="V9" s="10" t="s">
        <v>25</v>
      </c>
      <c r="W9" s="14">
        <f t="shared" si="0"/>
        <v>0.138686131386861</v>
      </c>
      <c r="X9" s="16"/>
      <c r="Y9" s="16"/>
      <c r="Z9" s="24"/>
    </row>
    <row r="10" ht="24" customHeight="1" spans="1:26">
      <c r="A10" s="9">
        <v>7</v>
      </c>
      <c r="B10" s="10" t="s">
        <v>21</v>
      </c>
      <c r="C10" s="10" t="s">
        <v>44</v>
      </c>
      <c r="D10" s="10" t="s">
        <v>23</v>
      </c>
      <c r="E10" s="10" t="s">
        <v>24</v>
      </c>
      <c r="F10" s="11">
        <v>33.75</v>
      </c>
      <c r="G10" s="11">
        <v>23.5</v>
      </c>
      <c r="H10" s="10" t="s">
        <v>25</v>
      </c>
      <c r="I10" s="10" t="s">
        <v>25</v>
      </c>
      <c r="J10" s="11">
        <v>10.25</v>
      </c>
      <c r="K10" s="11">
        <v>33.75</v>
      </c>
      <c r="L10" s="11">
        <v>23.5</v>
      </c>
      <c r="M10" s="10" t="s">
        <v>25</v>
      </c>
      <c r="N10" s="10" t="s">
        <v>25</v>
      </c>
      <c r="O10" s="11">
        <v>10.25</v>
      </c>
      <c r="P10" s="10" t="s">
        <v>23</v>
      </c>
      <c r="Q10" s="10" t="s">
        <v>24</v>
      </c>
      <c r="R10" s="10" t="s">
        <v>26</v>
      </c>
      <c r="S10" s="10" t="s">
        <v>45</v>
      </c>
      <c r="T10" s="10" t="s">
        <v>46</v>
      </c>
      <c r="U10" s="10" t="s">
        <v>11</v>
      </c>
      <c r="V10" s="10" t="s">
        <v>25</v>
      </c>
      <c r="W10" s="14">
        <f t="shared" si="0"/>
        <v>1</v>
      </c>
      <c r="X10" s="17"/>
      <c r="Y10" s="17"/>
      <c r="Z10" s="25"/>
    </row>
    <row r="11" ht="24" customHeight="1" spans="1:26">
      <c r="A11" s="9">
        <v>8</v>
      </c>
      <c r="B11" s="10" t="s">
        <v>21</v>
      </c>
      <c r="C11" s="10" t="s">
        <v>47</v>
      </c>
      <c r="D11" s="10" t="s">
        <v>48</v>
      </c>
      <c r="E11" s="10" t="s">
        <v>49</v>
      </c>
      <c r="F11" s="11">
        <v>6</v>
      </c>
      <c r="G11" s="10" t="s">
        <v>25</v>
      </c>
      <c r="H11" s="11">
        <v>6</v>
      </c>
      <c r="I11" s="10" t="s">
        <v>25</v>
      </c>
      <c r="J11" s="10" t="s">
        <v>25</v>
      </c>
      <c r="K11" s="11">
        <v>6</v>
      </c>
      <c r="L11" s="10" t="s">
        <v>25</v>
      </c>
      <c r="M11" s="11">
        <v>6</v>
      </c>
      <c r="N11" s="10" t="s">
        <v>25</v>
      </c>
      <c r="O11" s="10" t="s">
        <v>25</v>
      </c>
      <c r="P11" s="10" t="s">
        <v>48</v>
      </c>
      <c r="Q11" s="10" t="s">
        <v>50</v>
      </c>
      <c r="R11" s="10" t="s">
        <v>51</v>
      </c>
      <c r="S11" s="10" t="s">
        <v>52</v>
      </c>
      <c r="T11" s="10" t="s">
        <v>28</v>
      </c>
      <c r="U11" s="10" t="s">
        <v>25</v>
      </c>
      <c r="V11" s="10" t="s">
        <v>25</v>
      </c>
      <c r="W11" s="14">
        <f t="shared" si="0"/>
        <v>1</v>
      </c>
      <c r="X11" s="18">
        <v>6</v>
      </c>
      <c r="Y11" s="18">
        <v>6</v>
      </c>
      <c r="Z11" s="14">
        <f>Y11/X11</f>
        <v>1</v>
      </c>
    </row>
    <row r="12" ht="24" customHeight="1" spans="1:26">
      <c r="A12" s="9">
        <v>9</v>
      </c>
      <c r="B12" s="10" t="s">
        <v>21</v>
      </c>
      <c r="C12" s="10" t="s">
        <v>53</v>
      </c>
      <c r="D12" s="10" t="s">
        <v>54</v>
      </c>
      <c r="E12" s="10" t="s">
        <v>55</v>
      </c>
      <c r="F12" s="11">
        <v>53.8</v>
      </c>
      <c r="G12" s="11">
        <v>53.8</v>
      </c>
      <c r="H12" s="10" t="s">
        <v>25</v>
      </c>
      <c r="I12" s="10" t="s">
        <v>25</v>
      </c>
      <c r="J12" s="10" t="s">
        <v>25</v>
      </c>
      <c r="K12" s="11">
        <v>53.8</v>
      </c>
      <c r="L12" s="11">
        <v>53.8</v>
      </c>
      <c r="M12" s="10" t="s">
        <v>25</v>
      </c>
      <c r="N12" s="10" t="s">
        <v>25</v>
      </c>
      <c r="O12" s="10" t="s">
        <v>25</v>
      </c>
      <c r="P12" s="10" t="s">
        <v>54</v>
      </c>
      <c r="Q12" s="10" t="s">
        <v>55</v>
      </c>
      <c r="R12" s="10" t="s">
        <v>56</v>
      </c>
      <c r="S12" s="10" t="s">
        <v>57</v>
      </c>
      <c r="T12" s="10" t="s">
        <v>28</v>
      </c>
      <c r="U12" s="10" t="s">
        <v>25</v>
      </c>
      <c r="V12" s="10" t="s">
        <v>25</v>
      </c>
      <c r="W12" s="14">
        <f t="shared" si="0"/>
        <v>1</v>
      </c>
      <c r="X12" s="19">
        <f>SUM(F12:F24)</f>
        <v>9088.33</v>
      </c>
      <c r="Y12" s="19">
        <f>SUM(K12:K24)</f>
        <v>8600.92</v>
      </c>
      <c r="Z12" s="26">
        <f>Y12/X12</f>
        <v>0.946369685079657</v>
      </c>
    </row>
    <row r="13" ht="24" customHeight="1" spans="1:26">
      <c r="A13" s="9">
        <v>10</v>
      </c>
      <c r="B13" s="10" t="s">
        <v>21</v>
      </c>
      <c r="C13" s="10" t="s">
        <v>58</v>
      </c>
      <c r="D13" s="10" t="s">
        <v>54</v>
      </c>
      <c r="E13" s="10" t="s">
        <v>55</v>
      </c>
      <c r="F13" s="11">
        <v>425.8</v>
      </c>
      <c r="G13" s="11">
        <v>425.8</v>
      </c>
      <c r="H13" s="10" t="s">
        <v>25</v>
      </c>
      <c r="I13" s="10" t="s">
        <v>25</v>
      </c>
      <c r="J13" s="10" t="s">
        <v>25</v>
      </c>
      <c r="K13" s="11">
        <v>425.8</v>
      </c>
      <c r="L13" s="11">
        <v>425.8</v>
      </c>
      <c r="M13" s="10" t="s">
        <v>25</v>
      </c>
      <c r="N13" s="10" t="s">
        <v>25</v>
      </c>
      <c r="O13" s="10" t="s">
        <v>25</v>
      </c>
      <c r="P13" s="10" t="s">
        <v>54</v>
      </c>
      <c r="Q13" s="10" t="s">
        <v>55</v>
      </c>
      <c r="R13" s="10" t="s">
        <v>59</v>
      </c>
      <c r="S13" s="10" t="s">
        <v>60</v>
      </c>
      <c r="T13" s="10" t="s">
        <v>46</v>
      </c>
      <c r="U13" s="10" t="s">
        <v>11</v>
      </c>
      <c r="V13" s="10" t="s">
        <v>25</v>
      </c>
      <c r="W13" s="14">
        <f t="shared" si="0"/>
        <v>1</v>
      </c>
      <c r="X13" s="18"/>
      <c r="Y13" s="18"/>
      <c r="Z13" s="26"/>
    </row>
    <row r="14" ht="24" customHeight="1" spans="1:26">
      <c r="A14" s="9">
        <v>11</v>
      </c>
      <c r="B14" s="10" t="s">
        <v>21</v>
      </c>
      <c r="C14" s="10" t="s">
        <v>58</v>
      </c>
      <c r="D14" s="10" t="s">
        <v>54</v>
      </c>
      <c r="E14" s="10" t="s">
        <v>55</v>
      </c>
      <c r="F14" s="11">
        <v>170.3</v>
      </c>
      <c r="G14" s="10" t="s">
        <v>25</v>
      </c>
      <c r="H14" s="11">
        <v>170.3</v>
      </c>
      <c r="I14" s="10" t="s">
        <v>25</v>
      </c>
      <c r="J14" s="10" t="s">
        <v>25</v>
      </c>
      <c r="K14" s="11">
        <v>170.3</v>
      </c>
      <c r="L14" s="10" t="s">
        <v>25</v>
      </c>
      <c r="M14" s="11">
        <v>170.3</v>
      </c>
      <c r="N14" s="10" t="s">
        <v>25</v>
      </c>
      <c r="O14" s="10" t="s">
        <v>25</v>
      </c>
      <c r="P14" s="10" t="s">
        <v>54</v>
      </c>
      <c r="Q14" s="10" t="s">
        <v>55</v>
      </c>
      <c r="R14" s="10" t="s">
        <v>61</v>
      </c>
      <c r="S14" s="10" t="s">
        <v>62</v>
      </c>
      <c r="T14" s="10" t="s">
        <v>46</v>
      </c>
      <c r="U14" s="10" t="s">
        <v>11</v>
      </c>
      <c r="V14" s="10" t="s">
        <v>25</v>
      </c>
      <c r="W14" s="14">
        <f t="shared" si="0"/>
        <v>1</v>
      </c>
      <c r="X14" s="18"/>
      <c r="Y14" s="18"/>
      <c r="Z14" s="26"/>
    </row>
    <row r="15" ht="24" customHeight="1" spans="1:26">
      <c r="A15" s="9">
        <v>12</v>
      </c>
      <c r="B15" s="10" t="s">
        <v>21</v>
      </c>
      <c r="C15" s="10" t="s">
        <v>63</v>
      </c>
      <c r="D15" s="10" t="s">
        <v>54</v>
      </c>
      <c r="E15" s="10" t="s">
        <v>55</v>
      </c>
      <c r="F15" s="11">
        <v>294</v>
      </c>
      <c r="G15" s="11">
        <v>210</v>
      </c>
      <c r="H15" s="11">
        <v>84</v>
      </c>
      <c r="I15" s="10" t="s">
        <v>25</v>
      </c>
      <c r="J15" s="10" t="s">
        <v>25</v>
      </c>
      <c r="K15" s="11">
        <v>294</v>
      </c>
      <c r="L15" s="11">
        <v>210</v>
      </c>
      <c r="M15" s="11">
        <v>84</v>
      </c>
      <c r="N15" s="10" t="s">
        <v>25</v>
      </c>
      <c r="O15" s="10" t="s">
        <v>25</v>
      </c>
      <c r="P15" s="10" t="s">
        <v>54</v>
      </c>
      <c r="Q15" s="10" t="s">
        <v>55</v>
      </c>
      <c r="R15" s="10" t="s">
        <v>64</v>
      </c>
      <c r="S15" s="10" t="s">
        <v>65</v>
      </c>
      <c r="T15" s="10" t="s">
        <v>28</v>
      </c>
      <c r="U15" s="10" t="s">
        <v>25</v>
      </c>
      <c r="V15" s="10" t="s">
        <v>25</v>
      </c>
      <c r="W15" s="14">
        <f t="shared" si="0"/>
        <v>1</v>
      </c>
      <c r="X15" s="18"/>
      <c r="Y15" s="18"/>
      <c r="Z15" s="26"/>
    </row>
    <row r="16" ht="24" customHeight="1" spans="1:26">
      <c r="A16" s="9">
        <v>13</v>
      </c>
      <c r="B16" s="10" t="s">
        <v>21</v>
      </c>
      <c r="C16" s="10" t="s">
        <v>66</v>
      </c>
      <c r="D16" s="10" t="s">
        <v>67</v>
      </c>
      <c r="E16" s="10" t="s">
        <v>55</v>
      </c>
      <c r="F16" s="11">
        <v>1538.1</v>
      </c>
      <c r="G16" s="10" t="s">
        <v>25</v>
      </c>
      <c r="H16" s="11">
        <v>1538.1</v>
      </c>
      <c r="I16" s="10" t="s">
        <v>25</v>
      </c>
      <c r="J16" s="10" t="s">
        <v>25</v>
      </c>
      <c r="K16" s="11">
        <v>1432.18</v>
      </c>
      <c r="L16" s="10" t="s">
        <v>25</v>
      </c>
      <c r="M16" s="11">
        <v>1432.18</v>
      </c>
      <c r="N16" s="10" t="s">
        <v>25</v>
      </c>
      <c r="O16" s="10" t="s">
        <v>25</v>
      </c>
      <c r="P16" s="10" t="s">
        <v>67</v>
      </c>
      <c r="Q16" s="10" t="s">
        <v>55</v>
      </c>
      <c r="R16" s="10" t="s">
        <v>59</v>
      </c>
      <c r="S16" s="10" t="s">
        <v>68</v>
      </c>
      <c r="T16" s="10" t="s">
        <v>28</v>
      </c>
      <c r="U16" s="10" t="s">
        <v>25</v>
      </c>
      <c r="V16" s="10" t="s">
        <v>25</v>
      </c>
      <c r="W16" s="14">
        <f t="shared" si="0"/>
        <v>0.931135816916976</v>
      </c>
      <c r="X16" s="18"/>
      <c r="Y16" s="18"/>
      <c r="Z16" s="26"/>
    </row>
    <row r="17" ht="24" customHeight="1" spans="1:26">
      <c r="A17" s="9">
        <v>14</v>
      </c>
      <c r="B17" s="10" t="s">
        <v>21</v>
      </c>
      <c r="C17" s="10" t="s">
        <v>69</v>
      </c>
      <c r="D17" s="10" t="s">
        <v>67</v>
      </c>
      <c r="E17" s="10" t="s">
        <v>55</v>
      </c>
      <c r="F17" s="11">
        <v>240.6</v>
      </c>
      <c r="G17" s="10" t="s">
        <v>25</v>
      </c>
      <c r="H17" s="11">
        <v>240.6</v>
      </c>
      <c r="I17" s="10" t="s">
        <v>25</v>
      </c>
      <c r="J17" s="10" t="s">
        <v>25</v>
      </c>
      <c r="K17" s="11">
        <v>240.6</v>
      </c>
      <c r="L17" s="10" t="s">
        <v>25</v>
      </c>
      <c r="M17" s="11">
        <v>240.6</v>
      </c>
      <c r="N17" s="10" t="s">
        <v>25</v>
      </c>
      <c r="O17" s="10" t="s">
        <v>25</v>
      </c>
      <c r="P17" s="10" t="s">
        <v>67</v>
      </c>
      <c r="Q17" s="10" t="s">
        <v>55</v>
      </c>
      <c r="R17" s="10" t="s">
        <v>59</v>
      </c>
      <c r="S17" s="10" t="s">
        <v>70</v>
      </c>
      <c r="T17" s="10" t="s">
        <v>46</v>
      </c>
      <c r="U17" s="10" t="s">
        <v>11</v>
      </c>
      <c r="V17" s="10" t="s">
        <v>25</v>
      </c>
      <c r="W17" s="14">
        <f t="shared" si="0"/>
        <v>1</v>
      </c>
      <c r="X17" s="18"/>
      <c r="Y17" s="18"/>
      <c r="Z17" s="26"/>
    </row>
    <row r="18" ht="24" customHeight="1" spans="1:26">
      <c r="A18" s="9">
        <v>15</v>
      </c>
      <c r="B18" s="10" t="s">
        <v>21</v>
      </c>
      <c r="C18" s="10" t="s">
        <v>71</v>
      </c>
      <c r="D18" s="10" t="s">
        <v>67</v>
      </c>
      <c r="E18" s="10" t="s">
        <v>55</v>
      </c>
      <c r="F18" s="11">
        <v>298.3</v>
      </c>
      <c r="G18" s="11">
        <v>298.3</v>
      </c>
      <c r="H18" s="10" t="s">
        <v>25</v>
      </c>
      <c r="I18" s="10" t="s">
        <v>25</v>
      </c>
      <c r="J18" s="10" t="s">
        <v>25</v>
      </c>
      <c r="K18" s="11">
        <v>298.3</v>
      </c>
      <c r="L18" s="11">
        <v>298.3</v>
      </c>
      <c r="M18" s="10" t="s">
        <v>25</v>
      </c>
      <c r="N18" s="10" t="s">
        <v>25</v>
      </c>
      <c r="O18" s="10" t="s">
        <v>25</v>
      </c>
      <c r="P18" s="10" t="s">
        <v>67</v>
      </c>
      <c r="Q18" s="10" t="s">
        <v>55</v>
      </c>
      <c r="R18" s="10" t="s">
        <v>59</v>
      </c>
      <c r="S18" s="10" t="s">
        <v>72</v>
      </c>
      <c r="T18" s="10" t="s">
        <v>46</v>
      </c>
      <c r="U18" s="10" t="s">
        <v>11</v>
      </c>
      <c r="V18" s="10" t="s">
        <v>25</v>
      </c>
      <c r="W18" s="14">
        <f t="shared" si="0"/>
        <v>1</v>
      </c>
      <c r="X18" s="18"/>
      <c r="Y18" s="18"/>
      <c r="Z18" s="26"/>
    </row>
    <row r="19" ht="24" customHeight="1" spans="1:26">
      <c r="A19" s="9">
        <v>16</v>
      </c>
      <c r="B19" s="10" t="s">
        <v>21</v>
      </c>
      <c r="C19" s="10" t="s">
        <v>73</v>
      </c>
      <c r="D19" s="10" t="s">
        <v>67</v>
      </c>
      <c r="E19" s="10" t="s">
        <v>55</v>
      </c>
      <c r="F19" s="11">
        <v>4167</v>
      </c>
      <c r="G19" s="11">
        <v>4167</v>
      </c>
      <c r="H19" s="10" t="s">
        <v>25</v>
      </c>
      <c r="I19" s="10" t="s">
        <v>25</v>
      </c>
      <c r="J19" s="10" t="s">
        <v>25</v>
      </c>
      <c r="K19" s="11">
        <v>4167</v>
      </c>
      <c r="L19" s="11">
        <v>4167</v>
      </c>
      <c r="M19" s="10" t="s">
        <v>25</v>
      </c>
      <c r="N19" s="10" t="s">
        <v>25</v>
      </c>
      <c r="O19" s="10" t="s">
        <v>25</v>
      </c>
      <c r="P19" s="10" t="s">
        <v>67</v>
      </c>
      <c r="Q19" s="10" t="s">
        <v>55</v>
      </c>
      <c r="R19" s="10" t="s">
        <v>59</v>
      </c>
      <c r="S19" s="10" t="s">
        <v>74</v>
      </c>
      <c r="T19" s="10" t="s">
        <v>28</v>
      </c>
      <c r="U19" s="10" t="s">
        <v>25</v>
      </c>
      <c r="V19" s="10" t="s">
        <v>25</v>
      </c>
      <c r="W19" s="14">
        <f t="shared" si="0"/>
        <v>1</v>
      </c>
      <c r="X19" s="18"/>
      <c r="Y19" s="18"/>
      <c r="Z19" s="26"/>
    </row>
    <row r="20" ht="24" customHeight="1" spans="1:26">
      <c r="A20" s="9">
        <v>17</v>
      </c>
      <c r="B20" s="10" t="s">
        <v>21</v>
      </c>
      <c r="C20" s="10" t="s">
        <v>75</v>
      </c>
      <c r="D20" s="10" t="s">
        <v>67</v>
      </c>
      <c r="E20" s="10" t="s">
        <v>55</v>
      </c>
      <c r="F20" s="11">
        <v>967</v>
      </c>
      <c r="G20" s="11">
        <v>967</v>
      </c>
      <c r="H20" s="10" t="s">
        <v>25</v>
      </c>
      <c r="I20" s="10" t="s">
        <v>25</v>
      </c>
      <c r="J20" s="10" t="s">
        <v>25</v>
      </c>
      <c r="K20" s="11">
        <v>585.51</v>
      </c>
      <c r="L20" s="11">
        <v>585.51</v>
      </c>
      <c r="M20" s="10" t="s">
        <v>25</v>
      </c>
      <c r="N20" s="10" t="s">
        <v>25</v>
      </c>
      <c r="O20" s="10" t="s">
        <v>25</v>
      </c>
      <c r="P20" s="10" t="s">
        <v>67</v>
      </c>
      <c r="Q20" s="10" t="s">
        <v>55</v>
      </c>
      <c r="R20" s="10" t="s">
        <v>59</v>
      </c>
      <c r="S20" s="10" t="s">
        <v>76</v>
      </c>
      <c r="T20" s="10" t="s">
        <v>28</v>
      </c>
      <c r="U20" s="10" t="s">
        <v>25</v>
      </c>
      <c r="V20" s="10" t="s">
        <v>25</v>
      </c>
      <c r="W20" s="14">
        <f t="shared" si="0"/>
        <v>0.605491209927611</v>
      </c>
      <c r="X20" s="18"/>
      <c r="Y20" s="18"/>
      <c r="Z20" s="26"/>
    </row>
    <row r="21" ht="24" customHeight="1" spans="1:26">
      <c r="A21" s="9">
        <v>18</v>
      </c>
      <c r="B21" s="10" t="s">
        <v>21</v>
      </c>
      <c r="C21" s="10" t="s">
        <v>77</v>
      </c>
      <c r="D21" s="10" t="s">
        <v>67</v>
      </c>
      <c r="E21" s="10" t="s">
        <v>55</v>
      </c>
      <c r="F21" s="11">
        <v>350.8</v>
      </c>
      <c r="G21" s="11">
        <v>350.8</v>
      </c>
      <c r="H21" s="10" t="s">
        <v>25</v>
      </c>
      <c r="I21" s="10" t="s">
        <v>25</v>
      </c>
      <c r="J21" s="10" t="s">
        <v>25</v>
      </c>
      <c r="K21" s="11">
        <v>350.8</v>
      </c>
      <c r="L21" s="11">
        <v>350.8</v>
      </c>
      <c r="M21" s="10" t="s">
        <v>25</v>
      </c>
      <c r="N21" s="10" t="s">
        <v>25</v>
      </c>
      <c r="O21" s="10" t="s">
        <v>25</v>
      </c>
      <c r="P21" s="10" t="s">
        <v>67</v>
      </c>
      <c r="Q21" s="10" t="s">
        <v>55</v>
      </c>
      <c r="R21" s="10" t="s">
        <v>59</v>
      </c>
      <c r="S21" s="10" t="s">
        <v>78</v>
      </c>
      <c r="T21" s="10" t="s">
        <v>28</v>
      </c>
      <c r="U21" s="10" t="s">
        <v>25</v>
      </c>
      <c r="V21" s="10" t="s">
        <v>25</v>
      </c>
      <c r="W21" s="14">
        <f t="shared" si="0"/>
        <v>1</v>
      </c>
      <c r="X21" s="18"/>
      <c r="Y21" s="18"/>
      <c r="Z21" s="26"/>
    </row>
    <row r="22" ht="24" customHeight="1" spans="1:26">
      <c r="A22" s="9">
        <v>19</v>
      </c>
      <c r="B22" s="10" t="s">
        <v>21</v>
      </c>
      <c r="C22" s="10" t="s">
        <v>79</v>
      </c>
      <c r="D22" s="10" t="s">
        <v>54</v>
      </c>
      <c r="E22" s="10" t="s">
        <v>55</v>
      </c>
      <c r="F22" s="11">
        <v>101</v>
      </c>
      <c r="G22" s="11">
        <v>91</v>
      </c>
      <c r="H22" s="11">
        <v>10</v>
      </c>
      <c r="I22" s="10" t="s">
        <v>25</v>
      </c>
      <c r="J22" s="10" t="s">
        <v>25</v>
      </c>
      <c r="K22" s="11">
        <v>101</v>
      </c>
      <c r="L22" s="11">
        <v>91</v>
      </c>
      <c r="M22" s="11">
        <v>10</v>
      </c>
      <c r="N22" s="10" t="s">
        <v>25</v>
      </c>
      <c r="O22" s="10" t="s">
        <v>25</v>
      </c>
      <c r="P22" s="10" t="s">
        <v>54</v>
      </c>
      <c r="Q22" s="10" t="s">
        <v>55</v>
      </c>
      <c r="R22" s="10" t="s">
        <v>64</v>
      </c>
      <c r="S22" s="10" t="s">
        <v>80</v>
      </c>
      <c r="T22" s="10" t="s">
        <v>28</v>
      </c>
      <c r="U22" s="10" t="s">
        <v>25</v>
      </c>
      <c r="V22" s="10" t="s">
        <v>25</v>
      </c>
      <c r="W22" s="14">
        <f t="shared" si="0"/>
        <v>1</v>
      </c>
      <c r="X22" s="18"/>
      <c r="Y22" s="18"/>
      <c r="Z22" s="26"/>
    </row>
    <row r="23" ht="24" customHeight="1" spans="1:26">
      <c r="A23" s="9">
        <v>20</v>
      </c>
      <c r="B23" s="10" t="s">
        <v>21</v>
      </c>
      <c r="C23" s="10" t="s">
        <v>81</v>
      </c>
      <c r="D23" s="10" t="s">
        <v>67</v>
      </c>
      <c r="E23" s="10" t="s">
        <v>55</v>
      </c>
      <c r="F23" s="11">
        <v>392.63</v>
      </c>
      <c r="G23" s="10" t="s">
        <v>25</v>
      </c>
      <c r="H23" s="10" t="s">
        <v>25</v>
      </c>
      <c r="I23" s="10" t="s">
        <v>25</v>
      </c>
      <c r="J23" s="11">
        <v>392.63</v>
      </c>
      <c r="K23" s="11">
        <v>392.63</v>
      </c>
      <c r="L23" s="10" t="s">
        <v>25</v>
      </c>
      <c r="M23" s="10" t="s">
        <v>25</v>
      </c>
      <c r="N23" s="10" t="s">
        <v>25</v>
      </c>
      <c r="O23" s="11">
        <v>392.63</v>
      </c>
      <c r="P23" s="10" t="s">
        <v>67</v>
      </c>
      <c r="Q23" s="10" t="s">
        <v>55</v>
      </c>
      <c r="R23" s="10" t="s">
        <v>59</v>
      </c>
      <c r="S23" s="10" t="s">
        <v>82</v>
      </c>
      <c r="T23" s="10" t="s">
        <v>46</v>
      </c>
      <c r="U23" s="10" t="s">
        <v>11</v>
      </c>
      <c r="V23" s="10" t="s">
        <v>25</v>
      </c>
      <c r="W23" s="14">
        <f t="shared" si="0"/>
        <v>1</v>
      </c>
      <c r="X23" s="18"/>
      <c r="Y23" s="18"/>
      <c r="Z23" s="26"/>
    </row>
    <row r="24" ht="24" customHeight="1" spans="1:26">
      <c r="A24" s="9">
        <v>21</v>
      </c>
      <c r="B24" s="10" t="s">
        <v>21</v>
      </c>
      <c r="C24" s="10" t="s">
        <v>83</v>
      </c>
      <c r="D24" s="10" t="s">
        <v>54</v>
      </c>
      <c r="E24" s="10" t="s">
        <v>55</v>
      </c>
      <c r="F24" s="11">
        <v>89</v>
      </c>
      <c r="G24" s="10" t="s">
        <v>25</v>
      </c>
      <c r="H24" s="11">
        <v>89</v>
      </c>
      <c r="I24" s="10" t="s">
        <v>25</v>
      </c>
      <c r="J24" s="10" t="s">
        <v>25</v>
      </c>
      <c r="K24" s="11">
        <v>89</v>
      </c>
      <c r="L24" s="10" t="s">
        <v>25</v>
      </c>
      <c r="M24" s="11">
        <v>89</v>
      </c>
      <c r="N24" s="10" t="s">
        <v>25</v>
      </c>
      <c r="O24" s="10" t="s">
        <v>25</v>
      </c>
      <c r="P24" s="10" t="s">
        <v>54</v>
      </c>
      <c r="Q24" s="10" t="s">
        <v>55</v>
      </c>
      <c r="R24" s="10" t="s">
        <v>56</v>
      </c>
      <c r="S24" s="10" t="s">
        <v>84</v>
      </c>
      <c r="T24" s="10" t="s">
        <v>46</v>
      </c>
      <c r="U24" s="10" t="s">
        <v>11</v>
      </c>
      <c r="V24" s="10" t="s">
        <v>25</v>
      </c>
      <c r="W24" s="14">
        <f t="shared" si="0"/>
        <v>1</v>
      </c>
      <c r="X24" s="18"/>
      <c r="Y24" s="18"/>
      <c r="Z24" s="26"/>
    </row>
    <row r="25" ht="24" customHeight="1" spans="1:26">
      <c r="A25" s="9">
        <v>22</v>
      </c>
      <c r="B25" s="10" t="s">
        <v>21</v>
      </c>
      <c r="C25" s="10" t="s">
        <v>85</v>
      </c>
      <c r="D25" s="10" t="s">
        <v>86</v>
      </c>
      <c r="E25" s="10" t="s">
        <v>87</v>
      </c>
      <c r="F25" s="11">
        <v>994</v>
      </c>
      <c r="G25" s="11">
        <v>669</v>
      </c>
      <c r="H25" s="11">
        <v>325</v>
      </c>
      <c r="I25" s="10" t="s">
        <v>25</v>
      </c>
      <c r="J25" s="10" t="s">
        <v>25</v>
      </c>
      <c r="K25" s="11">
        <v>942.45</v>
      </c>
      <c r="L25" s="11">
        <v>617.45</v>
      </c>
      <c r="M25" s="11">
        <v>325</v>
      </c>
      <c r="N25" s="10" t="s">
        <v>25</v>
      </c>
      <c r="O25" s="10" t="s">
        <v>25</v>
      </c>
      <c r="P25" s="10" t="s">
        <v>86</v>
      </c>
      <c r="Q25" s="10" t="s">
        <v>87</v>
      </c>
      <c r="R25" s="10" t="s">
        <v>88</v>
      </c>
      <c r="S25" s="10" t="s">
        <v>89</v>
      </c>
      <c r="T25" s="10" t="s">
        <v>90</v>
      </c>
      <c r="U25" s="10" t="s">
        <v>11</v>
      </c>
      <c r="V25" s="10" t="s">
        <v>25</v>
      </c>
      <c r="W25" s="14">
        <f t="shared" si="0"/>
        <v>0.948138832997988</v>
      </c>
      <c r="X25" s="19">
        <f>SUM(F25:F26)</f>
        <v>1270.96</v>
      </c>
      <c r="Y25" s="19">
        <f>SUM(K25:K26)</f>
        <v>1219.41</v>
      </c>
      <c r="Z25" s="26">
        <f>Y25/X25</f>
        <v>0.959440108264619</v>
      </c>
    </row>
    <row r="26" ht="24" customHeight="1" spans="1:26">
      <c r="A26" s="9">
        <v>23</v>
      </c>
      <c r="B26" s="10" t="s">
        <v>21</v>
      </c>
      <c r="C26" s="10" t="s">
        <v>91</v>
      </c>
      <c r="D26" s="10" t="s">
        <v>86</v>
      </c>
      <c r="E26" s="10" t="s">
        <v>87</v>
      </c>
      <c r="F26" s="11">
        <v>276.96</v>
      </c>
      <c r="G26" s="10" t="s">
        <v>25</v>
      </c>
      <c r="H26" s="10" t="s">
        <v>25</v>
      </c>
      <c r="I26" s="10" t="s">
        <v>25</v>
      </c>
      <c r="J26" s="11">
        <v>276.96</v>
      </c>
      <c r="K26" s="11">
        <v>276.96</v>
      </c>
      <c r="L26" s="10" t="s">
        <v>25</v>
      </c>
      <c r="M26" s="10" t="s">
        <v>25</v>
      </c>
      <c r="N26" s="10" t="s">
        <v>25</v>
      </c>
      <c r="O26" s="11">
        <v>276.96</v>
      </c>
      <c r="P26" s="10" t="s">
        <v>86</v>
      </c>
      <c r="Q26" s="10" t="s">
        <v>87</v>
      </c>
      <c r="R26" s="10" t="s">
        <v>88</v>
      </c>
      <c r="S26" s="10" t="s">
        <v>92</v>
      </c>
      <c r="T26" s="10" t="s">
        <v>90</v>
      </c>
      <c r="U26" s="10" t="s">
        <v>11</v>
      </c>
      <c r="V26" s="10" t="s">
        <v>25</v>
      </c>
      <c r="W26" s="14">
        <f t="shared" si="0"/>
        <v>1</v>
      </c>
      <c r="X26" s="18"/>
      <c r="Y26" s="18"/>
      <c r="Z26" s="26"/>
    </row>
    <row r="27" ht="24" customHeight="1" spans="1:26">
      <c r="A27" s="9">
        <v>24</v>
      </c>
      <c r="B27" s="10" t="s">
        <v>21</v>
      </c>
      <c r="C27" s="10" t="s">
        <v>93</v>
      </c>
      <c r="D27" s="10" t="s">
        <v>94</v>
      </c>
      <c r="E27" s="10" t="s">
        <v>95</v>
      </c>
      <c r="F27" s="11">
        <v>927.06</v>
      </c>
      <c r="G27" s="11">
        <v>927.06</v>
      </c>
      <c r="H27" s="10" t="s">
        <v>25</v>
      </c>
      <c r="I27" s="10" t="s">
        <v>25</v>
      </c>
      <c r="J27" s="10" t="s">
        <v>25</v>
      </c>
      <c r="K27" s="11">
        <v>860.01</v>
      </c>
      <c r="L27" s="11">
        <v>860.01</v>
      </c>
      <c r="M27" s="10" t="s">
        <v>25</v>
      </c>
      <c r="N27" s="10" t="s">
        <v>25</v>
      </c>
      <c r="O27" s="10" t="s">
        <v>25</v>
      </c>
      <c r="P27" s="10" t="s">
        <v>94</v>
      </c>
      <c r="Q27" s="10" t="s">
        <v>95</v>
      </c>
      <c r="R27" s="10" t="s">
        <v>96</v>
      </c>
      <c r="S27" s="10" t="s">
        <v>97</v>
      </c>
      <c r="T27" s="10" t="s">
        <v>46</v>
      </c>
      <c r="U27" s="10" t="s">
        <v>11</v>
      </c>
      <c r="V27" s="10" t="s">
        <v>25</v>
      </c>
      <c r="W27" s="14">
        <f t="shared" si="0"/>
        <v>0.927674584169309</v>
      </c>
      <c r="X27" s="19">
        <f>SUM(F27:F28)</f>
        <v>1039.71</v>
      </c>
      <c r="Y27" s="19">
        <f>SUM(K27:K28)</f>
        <v>972.66</v>
      </c>
      <c r="Z27" s="26">
        <f>Y27/X27</f>
        <v>0.935510863606198</v>
      </c>
    </row>
    <row r="28" ht="24" customHeight="1" spans="1:26">
      <c r="A28" s="9">
        <v>25</v>
      </c>
      <c r="B28" s="10" t="s">
        <v>21</v>
      </c>
      <c r="C28" s="10" t="s">
        <v>93</v>
      </c>
      <c r="D28" s="10" t="s">
        <v>94</v>
      </c>
      <c r="E28" s="10" t="s">
        <v>95</v>
      </c>
      <c r="F28" s="11">
        <v>112.65</v>
      </c>
      <c r="G28" s="11">
        <v>112.65</v>
      </c>
      <c r="H28" s="10" t="s">
        <v>25</v>
      </c>
      <c r="I28" s="10" t="s">
        <v>25</v>
      </c>
      <c r="J28" s="10" t="s">
        <v>25</v>
      </c>
      <c r="K28" s="11">
        <v>112.65</v>
      </c>
      <c r="L28" s="11">
        <v>112.65</v>
      </c>
      <c r="M28" s="10" t="s">
        <v>25</v>
      </c>
      <c r="N28" s="10" t="s">
        <v>25</v>
      </c>
      <c r="O28" s="10" t="s">
        <v>25</v>
      </c>
      <c r="P28" s="10" t="s">
        <v>94</v>
      </c>
      <c r="Q28" s="10" t="s">
        <v>95</v>
      </c>
      <c r="R28" s="10" t="s">
        <v>98</v>
      </c>
      <c r="S28" s="10" t="s">
        <v>99</v>
      </c>
      <c r="T28" s="10" t="s">
        <v>46</v>
      </c>
      <c r="U28" s="10" t="s">
        <v>11</v>
      </c>
      <c r="V28" s="10" t="s">
        <v>25</v>
      </c>
      <c r="W28" s="14">
        <f t="shared" si="0"/>
        <v>1</v>
      </c>
      <c r="X28" s="18"/>
      <c r="Y28" s="18"/>
      <c r="Z28" s="26"/>
    </row>
    <row r="29" ht="24" customHeight="1" spans="1:26">
      <c r="A29" s="9">
        <v>26</v>
      </c>
      <c r="B29" s="10" t="s">
        <v>21</v>
      </c>
      <c r="C29" s="10" t="s">
        <v>100</v>
      </c>
      <c r="D29" s="10" t="s">
        <v>48</v>
      </c>
      <c r="E29" s="10" t="s">
        <v>101</v>
      </c>
      <c r="F29" s="11">
        <v>6588.36</v>
      </c>
      <c r="G29" s="11">
        <v>3375.05</v>
      </c>
      <c r="H29" s="11">
        <v>3213.31</v>
      </c>
      <c r="I29" s="10" t="s">
        <v>25</v>
      </c>
      <c r="J29" s="10" t="s">
        <v>25</v>
      </c>
      <c r="K29" s="11">
        <v>6558.36</v>
      </c>
      <c r="L29" s="11">
        <v>3365.05</v>
      </c>
      <c r="M29" s="11">
        <v>3193.31</v>
      </c>
      <c r="N29" s="10" t="s">
        <v>25</v>
      </c>
      <c r="O29" s="10" t="s">
        <v>25</v>
      </c>
      <c r="P29" s="10" t="s">
        <v>48</v>
      </c>
      <c r="Q29" s="10" t="s">
        <v>101</v>
      </c>
      <c r="R29" s="10" t="s">
        <v>102</v>
      </c>
      <c r="S29" s="10" t="s">
        <v>103</v>
      </c>
      <c r="T29" s="10" t="s">
        <v>28</v>
      </c>
      <c r="U29" s="10" t="s">
        <v>25</v>
      </c>
      <c r="V29" s="10" t="s">
        <v>25</v>
      </c>
      <c r="W29" s="14">
        <f t="shared" si="0"/>
        <v>0.995446514762399</v>
      </c>
      <c r="X29" s="15">
        <f>SUM(F29:F37)</f>
        <v>16919.36</v>
      </c>
      <c r="Y29" s="15">
        <f>SUM(K29:K37)</f>
        <v>10432.19</v>
      </c>
      <c r="Z29" s="23">
        <f>Y29/X29</f>
        <v>0.616583014960377</v>
      </c>
    </row>
    <row r="30" ht="24" customHeight="1" spans="1:26">
      <c r="A30" s="9">
        <v>27</v>
      </c>
      <c r="B30" s="10" t="s">
        <v>21</v>
      </c>
      <c r="C30" s="10" t="s">
        <v>104</v>
      </c>
      <c r="D30" s="10" t="s">
        <v>48</v>
      </c>
      <c r="E30" s="10" t="s">
        <v>101</v>
      </c>
      <c r="F30" s="11">
        <v>84</v>
      </c>
      <c r="G30" s="10" t="s">
        <v>25</v>
      </c>
      <c r="H30" s="11">
        <v>84</v>
      </c>
      <c r="I30" s="10" t="s">
        <v>25</v>
      </c>
      <c r="J30" s="10" t="s">
        <v>25</v>
      </c>
      <c r="K30" s="11">
        <v>84</v>
      </c>
      <c r="L30" s="10" t="s">
        <v>25</v>
      </c>
      <c r="M30" s="11">
        <v>84</v>
      </c>
      <c r="N30" s="10" t="s">
        <v>25</v>
      </c>
      <c r="O30" s="10" t="s">
        <v>25</v>
      </c>
      <c r="P30" s="10" t="s">
        <v>48</v>
      </c>
      <c r="Q30" s="10" t="s">
        <v>101</v>
      </c>
      <c r="R30" s="10" t="s">
        <v>102</v>
      </c>
      <c r="S30" s="10" t="s">
        <v>105</v>
      </c>
      <c r="T30" s="10" t="s">
        <v>28</v>
      </c>
      <c r="U30" s="10" t="s">
        <v>25</v>
      </c>
      <c r="V30" s="10" t="s">
        <v>25</v>
      </c>
      <c r="W30" s="14">
        <f t="shared" si="0"/>
        <v>1</v>
      </c>
      <c r="X30" s="16"/>
      <c r="Y30" s="16"/>
      <c r="Z30" s="24"/>
    </row>
    <row r="31" ht="24" customHeight="1" spans="1:26">
      <c r="A31" s="9">
        <v>28</v>
      </c>
      <c r="B31" s="10" t="s">
        <v>21</v>
      </c>
      <c r="C31" s="10" t="s">
        <v>106</v>
      </c>
      <c r="D31" s="10" t="s">
        <v>107</v>
      </c>
      <c r="E31" s="10" t="s">
        <v>101</v>
      </c>
      <c r="F31" s="11">
        <v>206</v>
      </c>
      <c r="G31" s="10" t="s">
        <v>25</v>
      </c>
      <c r="H31" s="11">
        <v>206</v>
      </c>
      <c r="I31" s="10" t="s">
        <v>25</v>
      </c>
      <c r="J31" s="10" t="s">
        <v>25</v>
      </c>
      <c r="K31" s="10">
        <v>0</v>
      </c>
      <c r="L31" s="10" t="s">
        <v>25</v>
      </c>
      <c r="M31" s="10" t="s">
        <v>25</v>
      </c>
      <c r="N31" s="10" t="s">
        <v>25</v>
      </c>
      <c r="O31" s="10" t="s">
        <v>25</v>
      </c>
      <c r="P31" s="10" t="s">
        <v>107</v>
      </c>
      <c r="Q31" s="10" t="s">
        <v>101</v>
      </c>
      <c r="R31" s="10" t="s">
        <v>108</v>
      </c>
      <c r="S31" s="10" t="s">
        <v>109</v>
      </c>
      <c r="T31" s="10" t="s">
        <v>28</v>
      </c>
      <c r="U31" s="10" t="s">
        <v>25</v>
      </c>
      <c r="V31" s="10" t="s">
        <v>25</v>
      </c>
      <c r="W31" s="14">
        <f t="shared" si="0"/>
        <v>0</v>
      </c>
      <c r="X31" s="16"/>
      <c r="Y31" s="16"/>
      <c r="Z31" s="24"/>
    </row>
    <row r="32" ht="24" customHeight="1" spans="1:26">
      <c r="A32" s="9">
        <v>29</v>
      </c>
      <c r="B32" s="10" t="s">
        <v>21</v>
      </c>
      <c r="C32" s="10" t="s">
        <v>110</v>
      </c>
      <c r="D32" s="10" t="s">
        <v>107</v>
      </c>
      <c r="E32" s="10" t="s">
        <v>101</v>
      </c>
      <c r="F32" s="11">
        <v>396</v>
      </c>
      <c r="G32" s="10" t="s">
        <v>25</v>
      </c>
      <c r="H32" s="11">
        <v>396</v>
      </c>
      <c r="I32" s="10" t="s">
        <v>25</v>
      </c>
      <c r="J32" s="10" t="s">
        <v>25</v>
      </c>
      <c r="K32" s="10">
        <v>0</v>
      </c>
      <c r="L32" s="10" t="s">
        <v>25</v>
      </c>
      <c r="M32" s="10" t="s">
        <v>25</v>
      </c>
      <c r="N32" s="10" t="s">
        <v>25</v>
      </c>
      <c r="O32" s="10" t="s">
        <v>25</v>
      </c>
      <c r="P32" s="10" t="s">
        <v>107</v>
      </c>
      <c r="Q32" s="10" t="s">
        <v>101</v>
      </c>
      <c r="R32" s="10" t="s">
        <v>108</v>
      </c>
      <c r="S32" s="10" t="s">
        <v>111</v>
      </c>
      <c r="T32" s="10" t="s">
        <v>28</v>
      </c>
      <c r="U32" s="10" t="s">
        <v>25</v>
      </c>
      <c r="V32" s="10" t="s">
        <v>25</v>
      </c>
      <c r="W32" s="14">
        <f t="shared" si="0"/>
        <v>0</v>
      </c>
      <c r="X32" s="16"/>
      <c r="Y32" s="16"/>
      <c r="Z32" s="24"/>
    </row>
    <row r="33" ht="24" customHeight="1" spans="1:26">
      <c r="A33" s="9">
        <v>30</v>
      </c>
      <c r="B33" s="10" t="s">
        <v>21</v>
      </c>
      <c r="C33" s="10" t="s">
        <v>112</v>
      </c>
      <c r="D33" s="10" t="s">
        <v>107</v>
      </c>
      <c r="E33" s="10" t="s">
        <v>101</v>
      </c>
      <c r="F33" s="11">
        <v>47</v>
      </c>
      <c r="G33" s="10" t="s">
        <v>25</v>
      </c>
      <c r="H33" s="11">
        <v>47</v>
      </c>
      <c r="I33" s="10" t="s">
        <v>25</v>
      </c>
      <c r="J33" s="10" t="s">
        <v>25</v>
      </c>
      <c r="K33" s="10">
        <v>0</v>
      </c>
      <c r="L33" s="10" t="s">
        <v>25</v>
      </c>
      <c r="M33" s="10" t="s">
        <v>25</v>
      </c>
      <c r="N33" s="10" t="s">
        <v>25</v>
      </c>
      <c r="O33" s="10" t="s">
        <v>25</v>
      </c>
      <c r="P33" s="10" t="s">
        <v>107</v>
      </c>
      <c r="Q33" s="10" t="s">
        <v>101</v>
      </c>
      <c r="R33" s="10" t="s">
        <v>108</v>
      </c>
      <c r="S33" s="10" t="s">
        <v>113</v>
      </c>
      <c r="T33" s="10" t="s">
        <v>28</v>
      </c>
      <c r="U33" s="10" t="s">
        <v>25</v>
      </c>
      <c r="V33" s="10" t="s">
        <v>25</v>
      </c>
      <c r="W33" s="14">
        <f t="shared" si="0"/>
        <v>0</v>
      </c>
      <c r="X33" s="16"/>
      <c r="Y33" s="16"/>
      <c r="Z33" s="24"/>
    </row>
    <row r="34" ht="24" customHeight="1" spans="1:26">
      <c r="A34" s="9">
        <v>31</v>
      </c>
      <c r="B34" s="10" t="s">
        <v>21</v>
      </c>
      <c r="C34" s="10" t="s">
        <v>114</v>
      </c>
      <c r="D34" s="10" t="s">
        <v>115</v>
      </c>
      <c r="E34" s="10" t="s">
        <v>101</v>
      </c>
      <c r="F34" s="11">
        <v>3766</v>
      </c>
      <c r="G34" s="11">
        <v>3766</v>
      </c>
      <c r="H34" s="10" t="s">
        <v>25</v>
      </c>
      <c r="I34" s="10" t="s">
        <v>25</v>
      </c>
      <c r="J34" s="10" t="s">
        <v>25</v>
      </c>
      <c r="K34" s="11">
        <v>3550.33</v>
      </c>
      <c r="L34" s="11">
        <v>3550.33</v>
      </c>
      <c r="M34" s="10" t="s">
        <v>25</v>
      </c>
      <c r="N34" s="10" t="s">
        <v>25</v>
      </c>
      <c r="O34" s="10" t="s">
        <v>25</v>
      </c>
      <c r="P34" s="10" t="s">
        <v>115</v>
      </c>
      <c r="Q34" s="10" t="s">
        <v>101</v>
      </c>
      <c r="R34" s="10" t="s">
        <v>116</v>
      </c>
      <c r="S34" s="10" t="s">
        <v>117</v>
      </c>
      <c r="T34" s="10" t="s">
        <v>28</v>
      </c>
      <c r="U34" s="10" t="s">
        <v>25</v>
      </c>
      <c r="V34" s="10" t="s">
        <v>25</v>
      </c>
      <c r="W34" s="14">
        <f t="shared" si="0"/>
        <v>0.942732342007435</v>
      </c>
      <c r="X34" s="16"/>
      <c r="Y34" s="16"/>
      <c r="Z34" s="24"/>
    </row>
    <row r="35" ht="24" customHeight="1" spans="1:26">
      <c r="A35" s="9">
        <v>32</v>
      </c>
      <c r="B35" s="10" t="s">
        <v>21</v>
      </c>
      <c r="C35" s="10" t="s">
        <v>118</v>
      </c>
      <c r="D35" s="10" t="s">
        <v>107</v>
      </c>
      <c r="E35" s="10" t="s">
        <v>101</v>
      </c>
      <c r="F35" s="11">
        <v>1763</v>
      </c>
      <c r="G35" s="11">
        <v>1763</v>
      </c>
      <c r="H35" s="10" t="s">
        <v>25</v>
      </c>
      <c r="I35" s="10" t="s">
        <v>25</v>
      </c>
      <c r="J35" s="10" t="s">
        <v>25</v>
      </c>
      <c r="K35" s="10">
        <v>0</v>
      </c>
      <c r="L35" s="10" t="s">
        <v>25</v>
      </c>
      <c r="M35" s="10" t="s">
        <v>25</v>
      </c>
      <c r="N35" s="10" t="s">
        <v>25</v>
      </c>
      <c r="O35" s="10" t="s">
        <v>25</v>
      </c>
      <c r="P35" s="10" t="s">
        <v>107</v>
      </c>
      <c r="Q35" s="10" t="s">
        <v>101</v>
      </c>
      <c r="R35" s="10" t="s">
        <v>108</v>
      </c>
      <c r="S35" s="10" t="s">
        <v>119</v>
      </c>
      <c r="T35" s="10" t="s">
        <v>28</v>
      </c>
      <c r="U35" s="10" t="s">
        <v>25</v>
      </c>
      <c r="V35" s="10" t="s">
        <v>25</v>
      </c>
      <c r="W35" s="14">
        <f t="shared" si="0"/>
        <v>0</v>
      </c>
      <c r="X35" s="16"/>
      <c r="Y35" s="16"/>
      <c r="Z35" s="24"/>
    </row>
    <row r="36" ht="24" customHeight="1" spans="1:26">
      <c r="A36" s="9">
        <v>33</v>
      </c>
      <c r="B36" s="10" t="s">
        <v>21</v>
      </c>
      <c r="C36" s="10" t="s">
        <v>118</v>
      </c>
      <c r="D36" s="10" t="s">
        <v>107</v>
      </c>
      <c r="E36" s="10" t="s">
        <v>101</v>
      </c>
      <c r="F36" s="11">
        <v>3844</v>
      </c>
      <c r="G36" s="11">
        <v>3844</v>
      </c>
      <c r="H36" s="10" t="s">
        <v>25</v>
      </c>
      <c r="I36" s="10" t="s">
        <v>25</v>
      </c>
      <c r="J36" s="10" t="s">
        <v>25</v>
      </c>
      <c r="K36" s="11">
        <v>14.5</v>
      </c>
      <c r="L36" s="11">
        <v>14.5</v>
      </c>
      <c r="M36" s="10" t="s">
        <v>25</v>
      </c>
      <c r="N36" s="10" t="s">
        <v>25</v>
      </c>
      <c r="O36" s="10" t="s">
        <v>25</v>
      </c>
      <c r="P36" s="10" t="s">
        <v>107</v>
      </c>
      <c r="Q36" s="10" t="s">
        <v>101</v>
      </c>
      <c r="R36" s="10" t="s">
        <v>120</v>
      </c>
      <c r="S36" s="10" t="s">
        <v>121</v>
      </c>
      <c r="T36" s="10" t="s">
        <v>28</v>
      </c>
      <c r="U36" s="10" t="s">
        <v>25</v>
      </c>
      <c r="V36" s="10" t="s">
        <v>25</v>
      </c>
      <c r="W36" s="14">
        <f t="shared" si="0"/>
        <v>0.00377211238293444</v>
      </c>
      <c r="X36" s="16"/>
      <c r="Y36" s="16"/>
      <c r="Z36" s="24"/>
    </row>
    <row r="37" ht="24" customHeight="1" spans="1:26">
      <c r="A37" s="9">
        <v>34</v>
      </c>
      <c r="B37" s="10" t="s">
        <v>21</v>
      </c>
      <c r="C37" s="10" t="s">
        <v>122</v>
      </c>
      <c r="D37" s="10" t="s">
        <v>123</v>
      </c>
      <c r="E37" s="10" t="s">
        <v>101</v>
      </c>
      <c r="F37" s="11">
        <v>225</v>
      </c>
      <c r="G37" s="11">
        <v>225</v>
      </c>
      <c r="H37" s="10" t="s">
        <v>25</v>
      </c>
      <c r="I37" s="10" t="s">
        <v>25</v>
      </c>
      <c r="J37" s="10" t="s">
        <v>25</v>
      </c>
      <c r="K37" s="11">
        <v>225</v>
      </c>
      <c r="L37" s="11">
        <v>225</v>
      </c>
      <c r="M37" s="10" t="s">
        <v>25</v>
      </c>
      <c r="N37" s="10" t="s">
        <v>25</v>
      </c>
      <c r="O37" s="10" t="s">
        <v>25</v>
      </c>
      <c r="P37" s="10" t="s">
        <v>123</v>
      </c>
      <c r="Q37" s="10" t="s">
        <v>101</v>
      </c>
      <c r="R37" s="10" t="s">
        <v>124</v>
      </c>
      <c r="S37" s="10" t="s">
        <v>125</v>
      </c>
      <c r="T37" s="10" t="s">
        <v>28</v>
      </c>
      <c r="U37" s="10" t="s">
        <v>25</v>
      </c>
      <c r="V37" s="10" t="s">
        <v>25</v>
      </c>
      <c r="W37" s="14">
        <f t="shared" si="0"/>
        <v>1</v>
      </c>
      <c r="X37" s="17"/>
      <c r="Y37" s="17"/>
      <c r="Z37" s="25"/>
    </row>
    <row r="38" ht="24" customHeight="1" spans="1:26">
      <c r="A38" s="9">
        <v>35</v>
      </c>
      <c r="B38" s="10" t="s">
        <v>21</v>
      </c>
      <c r="C38" s="10" t="s">
        <v>126</v>
      </c>
      <c r="D38" s="10" t="s">
        <v>127</v>
      </c>
      <c r="E38" s="10" t="s">
        <v>128</v>
      </c>
      <c r="F38" s="11">
        <v>49</v>
      </c>
      <c r="G38" s="11">
        <v>49</v>
      </c>
      <c r="H38" s="10" t="s">
        <v>25</v>
      </c>
      <c r="I38" s="10" t="s">
        <v>25</v>
      </c>
      <c r="J38" s="10" t="s">
        <v>25</v>
      </c>
      <c r="K38" s="10">
        <v>0</v>
      </c>
      <c r="L38" s="10" t="s">
        <v>25</v>
      </c>
      <c r="M38" s="10" t="s">
        <v>25</v>
      </c>
      <c r="N38" s="10" t="s">
        <v>25</v>
      </c>
      <c r="O38" s="10" t="s">
        <v>25</v>
      </c>
      <c r="P38" s="10" t="s">
        <v>127</v>
      </c>
      <c r="Q38" s="10" t="s">
        <v>128</v>
      </c>
      <c r="R38" s="10" t="s">
        <v>129</v>
      </c>
      <c r="S38" s="10" t="s">
        <v>130</v>
      </c>
      <c r="T38" s="10" t="s">
        <v>28</v>
      </c>
      <c r="U38" s="10" t="s">
        <v>25</v>
      </c>
      <c r="V38" s="10" t="s">
        <v>25</v>
      </c>
      <c r="W38" s="14">
        <f t="shared" si="0"/>
        <v>0</v>
      </c>
      <c r="X38" s="19">
        <f>SUM(F38:F39)</f>
        <v>1027.2</v>
      </c>
      <c r="Y38" s="19">
        <f>SUM(K38:K39)</f>
        <v>978.2</v>
      </c>
      <c r="Z38" s="26">
        <f>Y38/X38</f>
        <v>0.952297507788162</v>
      </c>
    </row>
    <row r="39" ht="24" customHeight="1" spans="1:26">
      <c r="A39" s="9">
        <v>36</v>
      </c>
      <c r="B39" s="10" t="s">
        <v>21</v>
      </c>
      <c r="C39" s="10" t="s">
        <v>126</v>
      </c>
      <c r="D39" s="10" t="s">
        <v>127</v>
      </c>
      <c r="E39" s="10" t="s">
        <v>128</v>
      </c>
      <c r="F39" s="11">
        <v>978.2</v>
      </c>
      <c r="G39" s="11">
        <v>978.2</v>
      </c>
      <c r="H39" s="10" t="s">
        <v>25</v>
      </c>
      <c r="I39" s="10" t="s">
        <v>25</v>
      </c>
      <c r="J39" s="10" t="s">
        <v>25</v>
      </c>
      <c r="K39" s="11">
        <v>978.2</v>
      </c>
      <c r="L39" s="11">
        <v>978.2</v>
      </c>
      <c r="M39" s="10" t="s">
        <v>25</v>
      </c>
      <c r="N39" s="10" t="s">
        <v>25</v>
      </c>
      <c r="O39" s="10" t="s">
        <v>25</v>
      </c>
      <c r="P39" s="10" t="s">
        <v>127</v>
      </c>
      <c r="Q39" s="10" t="s">
        <v>128</v>
      </c>
      <c r="R39" s="10" t="s">
        <v>131</v>
      </c>
      <c r="S39" s="10" t="s">
        <v>132</v>
      </c>
      <c r="T39" s="10" t="s">
        <v>28</v>
      </c>
      <c r="U39" s="10" t="s">
        <v>25</v>
      </c>
      <c r="V39" s="10" t="s">
        <v>25</v>
      </c>
      <c r="W39" s="14">
        <f t="shared" si="0"/>
        <v>1</v>
      </c>
      <c r="X39" s="18"/>
      <c r="Y39" s="18"/>
      <c r="Z39" s="26"/>
    </row>
    <row r="40" ht="14.25" spans="1:26">
      <c r="A40" s="9">
        <v>37</v>
      </c>
      <c r="B40" s="10" t="s">
        <v>21</v>
      </c>
      <c r="C40" s="10" t="s">
        <v>133</v>
      </c>
      <c r="D40" s="10" t="s">
        <v>134</v>
      </c>
      <c r="E40" s="10" t="s">
        <v>135</v>
      </c>
      <c r="F40" s="11">
        <v>120</v>
      </c>
      <c r="G40" s="10" t="s">
        <v>25</v>
      </c>
      <c r="H40" s="11">
        <v>120</v>
      </c>
      <c r="I40" s="10" t="s">
        <v>25</v>
      </c>
      <c r="J40" s="10" t="s">
        <v>25</v>
      </c>
      <c r="K40" s="11">
        <v>119.4</v>
      </c>
      <c r="L40" s="10" t="s">
        <v>25</v>
      </c>
      <c r="M40" s="11">
        <v>119.4</v>
      </c>
      <c r="N40" s="10" t="s">
        <v>25</v>
      </c>
      <c r="O40" s="10" t="s">
        <v>25</v>
      </c>
      <c r="P40" s="10" t="s">
        <v>134</v>
      </c>
      <c r="Q40" s="10" t="s">
        <v>135</v>
      </c>
      <c r="R40" s="10" t="s">
        <v>136</v>
      </c>
      <c r="S40" s="10" t="s">
        <v>137</v>
      </c>
      <c r="T40" s="10" t="s">
        <v>28</v>
      </c>
      <c r="U40" s="10" t="s">
        <v>25</v>
      </c>
      <c r="V40" s="10" t="s">
        <v>25</v>
      </c>
      <c r="W40" s="14">
        <f t="shared" si="0"/>
        <v>0.995</v>
      </c>
      <c r="X40" s="19">
        <f>SUM(F40:F77)</f>
        <v>46064.45</v>
      </c>
      <c r="Y40" s="19">
        <f>SUM(K40:K77)</f>
        <v>45498.66</v>
      </c>
      <c r="Z40" s="26">
        <f>Y40/X40</f>
        <v>0.987717426345045</v>
      </c>
    </row>
    <row r="41" ht="14.25" spans="1:26">
      <c r="A41" s="9">
        <v>38</v>
      </c>
      <c r="B41" s="10" t="s">
        <v>21</v>
      </c>
      <c r="C41" s="10" t="s">
        <v>138</v>
      </c>
      <c r="D41" s="10" t="s">
        <v>139</v>
      </c>
      <c r="E41" s="10" t="s">
        <v>135</v>
      </c>
      <c r="F41" s="11">
        <v>248.5</v>
      </c>
      <c r="G41" s="10" t="s">
        <v>25</v>
      </c>
      <c r="H41" s="11">
        <v>248.5</v>
      </c>
      <c r="I41" s="10" t="s">
        <v>25</v>
      </c>
      <c r="J41" s="10" t="s">
        <v>25</v>
      </c>
      <c r="K41" s="11">
        <v>248.5</v>
      </c>
      <c r="L41" s="10" t="s">
        <v>25</v>
      </c>
      <c r="M41" s="11">
        <v>248.5</v>
      </c>
      <c r="N41" s="10" t="s">
        <v>25</v>
      </c>
      <c r="O41" s="10" t="s">
        <v>25</v>
      </c>
      <c r="P41" s="10" t="s">
        <v>139</v>
      </c>
      <c r="Q41" s="10" t="s">
        <v>135</v>
      </c>
      <c r="R41" s="10" t="s">
        <v>140</v>
      </c>
      <c r="S41" s="10" t="s">
        <v>141</v>
      </c>
      <c r="T41" s="10" t="s">
        <v>28</v>
      </c>
      <c r="U41" s="10" t="s">
        <v>25</v>
      </c>
      <c r="V41" s="10" t="s">
        <v>25</v>
      </c>
      <c r="W41" s="14">
        <f t="shared" si="0"/>
        <v>1</v>
      </c>
      <c r="X41" s="18"/>
      <c r="Y41" s="18"/>
      <c r="Z41" s="26"/>
    </row>
    <row r="42" ht="14.25" spans="1:26">
      <c r="A42" s="9">
        <v>39</v>
      </c>
      <c r="B42" s="10" t="s">
        <v>21</v>
      </c>
      <c r="C42" s="10" t="s">
        <v>142</v>
      </c>
      <c r="D42" s="10" t="s">
        <v>143</v>
      </c>
      <c r="E42" s="10" t="s">
        <v>135</v>
      </c>
      <c r="F42" s="11">
        <v>679</v>
      </c>
      <c r="G42" s="10" t="s">
        <v>25</v>
      </c>
      <c r="H42" s="11">
        <v>679</v>
      </c>
      <c r="I42" s="10" t="s">
        <v>25</v>
      </c>
      <c r="J42" s="10" t="s">
        <v>25</v>
      </c>
      <c r="K42" s="11">
        <v>585.21</v>
      </c>
      <c r="L42" s="10" t="s">
        <v>25</v>
      </c>
      <c r="M42" s="11">
        <v>585.21</v>
      </c>
      <c r="N42" s="10" t="s">
        <v>25</v>
      </c>
      <c r="O42" s="10" t="s">
        <v>25</v>
      </c>
      <c r="P42" s="10" t="s">
        <v>143</v>
      </c>
      <c r="Q42" s="10" t="s">
        <v>135</v>
      </c>
      <c r="R42" s="10" t="s">
        <v>144</v>
      </c>
      <c r="S42" s="10" t="s">
        <v>145</v>
      </c>
      <c r="T42" s="10" t="s">
        <v>90</v>
      </c>
      <c r="U42" s="10" t="s">
        <v>11</v>
      </c>
      <c r="V42" s="10" t="s">
        <v>25</v>
      </c>
      <c r="W42" s="14">
        <f t="shared" si="0"/>
        <v>0.861870397643594</v>
      </c>
      <c r="X42" s="18"/>
      <c r="Y42" s="18"/>
      <c r="Z42" s="26"/>
    </row>
    <row r="43" ht="14.25" spans="1:26">
      <c r="A43" s="9">
        <v>40</v>
      </c>
      <c r="B43" s="10" t="s">
        <v>21</v>
      </c>
      <c r="C43" s="10" t="s">
        <v>146</v>
      </c>
      <c r="D43" s="10" t="s">
        <v>147</v>
      </c>
      <c r="E43" s="10" t="s">
        <v>135</v>
      </c>
      <c r="F43" s="11">
        <v>871</v>
      </c>
      <c r="G43" s="10" t="s">
        <v>25</v>
      </c>
      <c r="H43" s="11">
        <v>871</v>
      </c>
      <c r="I43" s="10" t="s">
        <v>25</v>
      </c>
      <c r="J43" s="10" t="s">
        <v>25</v>
      </c>
      <c r="K43" s="11">
        <v>871</v>
      </c>
      <c r="L43" s="10" t="s">
        <v>25</v>
      </c>
      <c r="M43" s="11">
        <v>871</v>
      </c>
      <c r="N43" s="10" t="s">
        <v>25</v>
      </c>
      <c r="O43" s="10" t="s">
        <v>25</v>
      </c>
      <c r="P43" s="10" t="s">
        <v>147</v>
      </c>
      <c r="Q43" s="10" t="s">
        <v>135</v>
      </c>
      <c r="R43" s="10" t="s">
        <v>148</v>
      </c>
      <c r="S43" s="10" t="s">
        <v>149</v>
      </c>
      <c r="T43" s="10" t="s">
        <v>28</v>
      </c>
      <c r="U43" s="10" t="s">
        <v>25</v>
      </c>
      <c r="V43" s="10" t="s">
        <v>25</v>
      </c>
      <c r="W43" s="14">
        <f t="shared" si="0"/>
        <v>1</v>
      </c>
      <c r="X43" s="18"/>
      <c r="Y43" s="18"/>
      <c r="Z43" s="26"/>
    </row>
    <row r="44" ht="14.25" spans="1:26">
      <c r="A44" s="9">
        <v>41</v>
      </c>
      <c r="B44" s="10" t="s">
        <v>21</v>
      </c>
      <c r="C44" s="10" t="s">
        <v>150</v>
      </c>
      <c r="D44" s="10" t="s">
        <v>151</v>
      </c>
      <c r="E44" s="10" t="s">
        <v>135</v>
      </c>
      <c r="F44" s="11">
        <v>346</v>
      </c>
      <c r="G44" s="10" t="s">
        <v>25</v>
      </c>
      <c r="H44" s="11">
        <v>346</v>
      </c>
      <c r="I44" s="10" t="s">
        <v>25</v>
      </c>
      <c r="J44" s="10" t="s">
        <v>25</v>
      </c>
      <c r="K44" s="11">
        <v>346</v>
      </c>
      <c r="L44" s="10" t="s">
        <v>25</v>
      </c>
      <c r="M44" s="11">
        <v>346</v>
      </c>
      <c r="N44" s="10" t="s">
        <v>25</v>
      </c>
      <c r="O44" s="10" t="s">
        <v>25</v>
      </c>
      <c r="P44" s="10" t="s">
        <v>151</v>
      </c>
      <c r="Q44" s="10" t="s">
        <v>135</v>
      </c>
      <c r="R44" s="10" t="s">
        <v>152</v>
      </c>
      <c r="S44" s="10" t="s">
        <v>153</v>
      </c>
      <c r="T44" s="10" t="s">
        <v>46</v>
      </c>
      <c r="U44" s="10" t="s">
        <v>11</v>
      </c>
      <c r="V44" s="10" t="s">
        <v>25</v>
      </c>
      <c r="W44" s="14">
        <f t="shared" si="0"/>
        <v>1</v>
      </c>
      <c r="X44" s="18"/>
      <c r="Y44" s="18"/>
      <c r="Z44" s="26"/>
    </row>
    <row r="45" ht="14.25" spans="1:26">
      <c r="A45" s="9">
        <v>42</v>
      </c>
      <c r="B45" s="10" t="s">
        <v>21</v>
      </c>
      <c r="C45" s="10" t="s">
        <v>154</v>
      </c>
      <c r="D45" s="10" t="s">
        <v>155</v>
      </c>
      <c r="E45" s="10" t="s">
        <v>135</v>
      </c>
      <c r="F45" s="11">
        <v>1300</v>
      </c>
      <c r="G45" s="10" t="s">
        <v>25</v>
      </c>
      <c r="H45" s="10" t="s">
        <v>25</v>
      </c>
      <c r="I45" s="10" t="s">
        <v>25</v>
      </c>
      <c r="J45" s="11">
        <v>1300</v>
      </c>
      <c r="K45" s="11">
        <v>1300</v>
      </c>
      <c r="L45" s="10" t="s">
        <v>25</v>
      </c>
      <c r="M45" s="10" t="s">
        <v>25</v>
      </c>
      <c r="N45" s="10" t="s">
        <v>25</v>
      </c>
      <c r="O45" s="11">
        <v>1300</v>
      </c>
      <c r="P45" s="10" t="s">
        <v>155</v>
      </c>
      <c r="Q45" s="10" t="s">
        <v>135</v>
      </c>
      <c r="R45" s="10" t="s">
        <v>156</v>
      </c>
      <c r="S45" s="10" t="s">
        <v>157</v>
      </c>
      <c r="T45" s="10" t="s">
        <v>46</v>
      </c>
      <c r="U45" s="10" t="s">
        <v>11</v>
      </c>
      <c r="V45" s="10" t="s">
        <v>25</v>
      </c>
      <c r="W45" s="14">
        <f t="shared" si="0"/>
        <v>1</v>
      </c>
      <c r="X45" s="18"/>
      <c r="Y45" s="18"/>
      <c r="Z45" s="26"/>
    </row>
    <row r="46" ht="14.25" spans="1:26">
      <c r="A46" s="9">
        <v>43</v>
      </c>
      <c r="B46" s="10" t="s">
        <v>21</v>
      </c>
      <c r="C46" s="10" t="s">
        <v>158</v>
      </c>
      <c r="D46" s="10" t="s">
        <v>155</v>
      </c>
      <c r="E46" s="10" t="s">
        <v>135</v>
      </c>
      <c r="F46" s="11">
        <v>270</v>
      </c>
      <c r="G46" s="10" t="s">
        <v>25</v>
      </c>
      <c r="H46" s="10" t="s">
        <v>25</v>
      </c>
      <c r="I46" s="10" t="s">
        <v>25</v>
      </c>
      <c r="J46" s="11">
        <v>270</v>
      </c>
      <c r="K46" s="11">
        <v>270</v>
      </c>
      <c r="L46" s="10" t="s">
        <v>25</v>
      </c>
      <c r="M46" s="10" t="s">
        <v>25</v>
      </c>
      <c r="N46" s="10" t="s">
        <v>25</v>
      </c>
      <c r="O46" s="11">
        <v>270</v>
      </c>
      <c r="P46" s="10" t="s">
        <v>155</v>
      </c>
      <c r="Q46" s="10" t="s">
        <v>135</v>
      </c>
      <c r="R46" s="10" t="s">
        <v>159</v>
      </c>
      <c r="S46" s="10" t="s">
        <v>160</v>
      </c>
      <c r="T46" s="10" t="s">
        <v>46</v>
      </c>
      <c r="U46" s="10" t="s">
        <v>11</v>
      </c>
      <c r="V46" s="10" t="s">
        <v>25</v>
      </c>
      <c r="W46" s="14">
        <f t="shared" si="0"/>
        <v>1</v>
      </c>
      <c r="X46" s="18"/>
      <c r="Y46" s="18"/>
      <c r="Z46" s="26"/>
    </row>
    <row r="47" ht="14.25" spans="1:26">
      <c r="A47" s="9">
        <v>44</v>
      </c>
      <c r="B47" s="10" t="s">
        <v>21</v>
      </c>
      <c r="C47" s="10" t="s">
        <v>158</v>
      </c>
      <c r="D47" s="10" t="s">
        <v>155</v>
      </c>
      <c r="E47" s="10" t="s">
        <v>135</v>
      </c>
      <c r="F47" s="11">
        <v>840</v>
      </c>
      <c r="G47" s="10" t="s">
        <v>25</v>
      </c>
      <c r="H47" s="10" t="s">
        <v>25</v>
      </c>
      <c r="I47" s="10" t="s">
        <v>25</v>
      </c>
      <c r="J47" s="11">
        <v>840</v>
      </c>
      <c r="K47" s="11">
        <v>840</v>
      </c>
      <c r="L47" s="10" t="s">
        <v>25</v>
      </c>
      <c r="M47" s="10" t="s">
        <v>25</v>
      </c>
      <c r="N47" s="10" t="s">
        <v>25</v>
      </c>
      <c r="O47" s="11">
        <v>840</v>
      </c>
      <c r="P47" s="10" t="s">
        <v>155</v>
      </c>
      <c r="Q47" s="10" t="s">
        <v>135</v>
      </c>
      <c r="R47" s="10" t="s">
        <v>156</v>
      </c>
      <c r="S47" s="10" t="s">
        <v>161</v>
      </c>
      <c r="T47" s="10" t="s">
        <v>46</v>
      </c>
      <c r="U47" s="10" t="s">
        <v>11</v>
      </c>
      <c r="V47" s="10" t="s">
        <v>25</v>
      </c>
      <c r="W47" s="14">
        <f t="shared" si="0"/>
        <v>1</v>
      </c>
      <c r="X47" s="18"/>
      <c r="Y47" s="18"/>
      <c r="Z47" s="26"/>
    </row>
    <row r="48" ht="14.25" spans="1:26">
      <c r="A48" s="9">
        <v>45</v>
      </c>
      <c r="B48" s="10" t="s">
        <v>21</v>
      </c>
      <c r="C48" s="10" t="s">
        <v>158</v>
      </c>
      <c r="D48" s="10" t="s">
        <v>155</v>
      </c>
      <c r="E48" s="10" t="s">
        <v>135</v>
      </c>
      <c r="F48" s="11">
        <v>16</v>
      </c>
      <c r="G48" s="10" t="s">
        <v>25</v>
      </c>
      <c r="H48" s="10" t="s">
        <v>25</v>
      </c>
      <c r="I48" s="10" t="s">
        <v>25</v>
      </c>
      <c r="J48" s="11">
        <v>16</v>
      </c>
      <c r="K48" s="11">
        <v>16</v>
      </c>
      <c r="L48" s="10" t="s">
        <v>25</v>
      </c>
      <c r="M48" s="10" t="s">
        <v>25</v>
      </c>
      <c r="N48" s="10" t="s">
        <v>25</v>
      </c>
      <c r="O48" s="11">
        <v>16</v>
      </c>
      <c r="P48" s="10" t="s">
        <v>155</v>
      </c>
      <c r="Q48" s="10" t="s">
        <v>135</v>
      </c>
      <c r="R48" s="10" t="s">
        <v>162</v>
      </c>
      <c r="S48" s="10" t="s">
        <v>163</v>
      </c>
      <c r="T48" s="10" t="s">
        <v>46</v>
      </c>
      <c r="U48" s="10" t="s">
        <v>11</v>
      </c>
      <c r="V48" s="10" t="s">
        <v>25</v>
      </c>
      <c r="W48" s="14">
        <f t="shared" si="0"/>
        <v>1</v>
      </c>
      <c r="X48" s="18"/>
      <c r="Y48" s="18"/>
      <c r="Z48" s="26"/>
    </row>
    <row r="49" ht="14.25" spans="1:26">
      <c r="A49" s="9">
        <v>46</v>
      </c>
      <c r="B49" s="10" t="s">
        <v>21</v>
      </c>
      <c r="C49" s="10" t="s">
        <v>158</v>
      </c>
      <c r="D49" s="10" t="s">
        <v>155</v>
      </c>
      <c r="E49" s="10" t="s">
        <v>135</v>
      </c>
      <c r="F49" s="11">
        <v>185</v>
      </c>
      <c r="G49" s="10" t="s">
        <v>25</v>
      </c>
      <c r="H49" s="10" t="s">
        <v>25</v>
      </c>
      <c r="I49" s="10" t="s">
        <v>25</v>
      </c>
      <c r="J49" s="11">
        <v>185</v>
      </c>
      <c r="K49" s="11">
        <v>185</v>
      </c>
      <c r="L49" s="10" t="s">
        <v>25</v>
      </c>
      <c r="M49" s="10" t="s">
        <v>25</v>
      </c>
      <c r="N49" s="10" t="s">
        <v>25</v>
      </c>
      <c r="O49" s="11">
        <v>185</v>
      </c>
      <c r="P49" s="10" t="s">
        <v>155</v>
      </c>
      <c r="Q49" s="10" t="s">
        <v>135</v>
      </c>
      <c r="R49" s="10" t="s">
        <v>164</v>
      </c>
      <c r="S49" s="10" t="s">
        <v>165</v>
      </c>
      <c r="T49" s="10" t="s">
        <v>46</v>
      </c>
      <c r="U49" s="10" t="s">
        <v>11</v>
      </c>
      <c r="V49" s="10" t="s">
        <v>25</v>
      </c>
      <c r="W49" s="14">
        <f t="shared" si="0"/>
        <v>1</v>
      </c>
      <c r="X49" s="18"/>
      <c r="Y49" s="18"/>
      <c r="Z49" s="26"/>
    </row>
    <row r="50" ht="14.25" spans="1:26">
      <c r="A50" s="9">
        <v>47</v>
      </c>
      <c r="B50" s="10" t="s">
        <v>21</v>
      </c>
      <c r="C50" s="10" t="s">
        <v>166</v>
      </c>
      <c r="D50" s="10" t="s">
        <v>143</v>
      </c>
      <c r="E50" s="10" t="s">
        <v>135</v>
      </c>
      <c r="F50" s="11">
        <v>740.68</v>
      </c>
      <c r="G50" s="10" t="s">
        <v>25</v>
      </c>
      <c r="H50" s="10" t="s">
        <v>25</v>
      </c>
      <c r="I50" s="10" t="s">
        <v>25</v>
      </c>
      <c r="J50" s="11">
        <v>740.68</v>
      </c>
      <c r="K50" s="11">
        <v>740.68</v>
      </c>
      <c r="L50" s="10" t="s">
        <v>25</v>
      </c>
      <c r="M50" s="10" t="s">
        <v>25</v>
      </c>
      <c r="N50" s="10" t="s">
        <v>25</v>
      </c>
      <c r="O50" s="11">
        <v>740.68</v>
      </c>
      <c r="P50" s="10" t="s">
        <v>143</v>
      </c>
      <c r="Q50" s="10" t="s">
        <v>135</v>
      </c>
      <c r="R50" s="10" t="s">
        <v>144</v>
      </c>
      <c r="S50" s="10" t="s">
        <v>167</v>
      </c>
      <c r="T50" s="10" t="s">
        <v>90</v>
      </c>
      <c r="U50" s="10" t="s">
        <v>11</v>
      </c>
      <c r="V50" s="10" t="s">
        <v>25</v>
      </c>
      <c r="W50" s="14">
        <f t="shared" si="0"/>
        <v>1</v>
      </c>
      <c r="X50" s="18"/>
      <c r="Y50" s="18"/>
      <c r="Z50" s="26"/>
    </row>
    <row r="51" ht="14.25" spans="1:26">
      <c r="A51" s="9">
        <v>48</v>
      </c>
      <c r="B51" s="10" t="s">
        <v>21</v>
      </c>
      <c r="C51" s="10" t="s">
        <v>168</v>
      </c>
      <c r="D51" s="10" t="s">
        <v>151</v>
      </c>
      <c r="E51" s="10" t="s">
        <v>135</v>
      </c>
      <c r="F51" s="11">
        <v>798.73</v>
      </c>
      <c r="G51" s="10" t="s">
        <v>25</v>
      </c>
      <c r="H51" s="10" t="s">
        <v>25</v>
      </c>
      <c r="I51" s="10" t="s">
        <v>25</v>
      </c>
      <c r="J51" s="11">
        <v>798.73</v>
      </c>
      <c r="K51" s="11">
        <v>798.73</v>
      </c>
      <c r="L51" s="10" t="s">
        <v>25</v>
      </c>
      <c r="M51" s="10" t="s">
        <v>25</v>
      </c>
      <c r="N51" s="10" t="s">
        <v>25</v>
      </c>
      <c r="O51" s="11">
        <v>798.73</v>
      </c>
      <c r="P51" s="10" t="s">
        <v>151</v>
      </c>
      <c r="Q51" s="10" t="s">
        <v>135</v>
      </c>
      <c r="R51" s="10" t="s">
        <v>152</v>
      </c>
      <c r="S51" s="10" t="s">
        <v>169</v>
      </c>
      <c r="T51" s="10" t="s">
        <v>46</v>
      </c>
      <c r="U51" s="10" t="s">
        <v>11</v>
      </c>
      <c r="V51" s="10" t="s">
        <v>25</v>
      </c>
      <c r="W51" s="14">
        <f t="shared" si="0"/>
        <v>1</v>
      </c>
      <c r="X51" s="18"/>
      <c r="Y51" s="18"/>
      <c r="Z51" s="26"/>
    </row>
    <row r="52" ht="14.25" spans="1:26">
      <c r="A52" s="9">
        <v>49</v>
      </c>
      <c r="B52" s="10" t="s">
        <v>21</v>
      </c>
      <c r="C52" s="10" t="s">
        <v>170</v>
      </c>
      <c r="D52" s="10" t="s">
        <v>171</v>
      </c>
      <c r="E52" s="10" t="s">
        <v>135</v>
      </c>
      <c r="F52" s="11">
        <v>454.06</v>
      </c>
      <c r="G52" s="10" t="s">
        <v>25</v>
      </c>
      <c r="H52" s="10" t="s">
        <v>25</v>
      </c>
      <c r="I52" s="10" t="s">
        <v>25</v>
      </c>
      <c r="J52" s="11">
        <v>454.06</v>
      </c>
      <c r="K52" s="11">
        <v>454.06</v>
      </c>
      <c r="L52" s="10" t="s">
        <v>25</v>
      </c>
      <c r="M52" s="10" t="s">
        <v>25</v>
      </c>
      <c r="N52" s="10" t="s">
        <v>25</v>
      </c>
      <c r="O52" s="11">
        <v>454.06</v>
      </c>
      <c r="P52" s="10" t="s">
        <v>171</v>
      </c>
      <c r="Q52" s="10" t="s">
        <v>135</v>
      </c>
      <c r="R52" s="10" t="s">
        <v>172</v>
      </c>
      <c r="S52" s="10" t="s">
        <v>173</v>
      </c>
      <c r="T52" s="10" t="s">
        <v>90</v>
      </c>
      <c r="U52" s="10" t="s">
        <v>11</v>
      </c>
      <c r="V52" s="10" t="s">
        <v>25</v>
      </c>
      <c r="W52" s="14">
        <f t="shared" si="0"/>
        <v>1</v>
      </c>
      <c r="X52" s="18"/>
      <c r="Y52" s="18"/>
      <c r="Z52" s="26"/>
    </row>
    <row r="53" ht="14.25" spans="1:26">
      <c r="A53" s="9">
        <v>50</v>
      </c>
      <c r="B53" s="10" t="s">
        <v>21</v>
      </c>
      <c r="C53" s="10" t="s">
        <v>170</v>
      </c>
      <c r="D53" s="10" t="s">
        <v>171</v>
      </c>
      <c r="E53" s="10" t="s">
        <v>135</v>
      </c>
      <c r="F53" s="11">
        <v>1030</v>
      </c>
      <c r="G53" s="11">
        <v>1030</v>
      </c>
      <c r="H53" s="10" t="s">
        <v>25</v>
      </c>
      <c r="I53" s="10" t="s">
        <v>25</v>
      </c>
      <c r="J53" s="10" t="s">
        <v>25</v>
      </c>
      <c r="K53" s="11">
        <v>1030</v>
      </c>
      <c r="L53" s="11">
        <v>1030</v>
      </c>
      <c r="M53" s="10" t="s">
        <v>25</v>
      </c>
      <c r="N53" s="10" t="s">
        <v>25</v>
      </c>
      <c r="O53" s="10" t="s">
        <v>25</v>
      </c>
      <c r="P53" s="10" t="s">
        <v>171</v>
      </c>
      <c r="Q53" s="10" t="s">
        <v>135</v>
      </c>
      <c r="R53" s="10" t="s">
        <v>174</v>
      </c>
      <c r="S53" s="10" t="s">
        <v>175</v>
      </c>
      <c r="T53" s="10" t="s">
        <v>90</v>
      </c>
      <c r="U53" s="10" t="s">
        <v>11</v>
      </c>
      <c r="V53" s="10" t="s">
        <v>25</v>
      </c>
      <c r="W53" s="14">
        <f t="shared" si="0"/>
        <v>1</v>
      </c>
      <c r="X53" s="18"/>
      <c r="Y53" s="18"/>
      <c r="Z53" s="26"/>
    </row>
    <row r="54" ht="14.25" spans="1:26">
      <c r="A54" s="9">
        <v>51</v>
      </c>
      <c r="B54" s="10" t="s">
        <v>21</v>
      </c>
      <c r="C54" s="10" t="s">
        <v>170</v>
      </c>
      <c r="D54" s="10" t="s">
        <v>171</v>
      </c>
      <c r="E54" s="10" t="s">
        <v>135</v>
      </c>
      <c r="F54" s="11">
        <v>1128.05</v>
      </c>
      <c r="G54" s="11">
        <v>783</v>
      </c>
      <c r="H54" s="10" t="s">
        <v>25</v>
      </c>
      <c r="I54" s="10" t="s">
        <v>25</v>
      </c>
      <c r="J54" s="11">
        <v>345.05</v>
      </c>
      <c r="K54" s="11">
        <v>943.27</v>
      </c>
      <c r="L54" s="11">
        <v>598.22</v>
      </c>
      <c r="M54" s="10" t="s">
        <v>25</v>
      </c>
      <c r="N54" s="10" t="s">
        <v>25</v>
      </c>
      <c r="O54" s="11">
        <v>345.05</v>
      </c>
      <c r="P54" s="10" t="s">
        <v>171</v>
      </c>
      <c r="Q54" s="10" t="s">
        <v>135</v>
      </c>
      <c r="R54" s="10" t="s">
        <v>176</v>
      </c>
      <c r="S54" s="10" t="s">
        <v>177</v>
      </c>
      <c r="T54" s="10" t="s">
        <v>90</v>
      </c>
      <c r="U54" s="10" t="s">
        <v>11</v>
      </c>
      <c r="V54" s="10" t="s">
        <v>25</v>
      </c>
      <c r="W54" s="14">
        <f t="shared" si="0"/>
        <v>0.836195204113293</v>
      </c>
      <c r="X54" s="18"/>
      <c r="Y54" s="18"/>
      <c r="Z54" s="26"/>
    </row>
    <row r="55" ht="14.25" spans="1:26">
      <c r="A55" s="9">
        <v>52</v>
      </c>
      <c r="B55" s="10" t="s">
        <v>21</v>
      </c>
      <c r="C55" s="10" t="s">
        <v>178</v>
      </c>
      <c r="D55" s="10" t="s">
        <v>179</v>
      </c>
      <c r="E55" s="10" t="s">
        <v>135</v>
      </c>
      <c r="F55" s="11">
        <v>1861</v>
      </c>
      <c r="G55" s="11">
        <v>1861</v>
      </c>
      <c r="H55" s="10" t="s">
        <v>25</v>
      </c>
      <c r="I55" s="10" t="s">
        <v>25</v>
      </c>
      <c r="J55" s="10" t="s">
        <v>25</v>
      </c>
      <c r="K55" s="11">
        <v>1861</v>
      </c>
      <c r="L55" s="11">
        <v>1861</v>
      </c>
      <c r="M55" s="10" t="s">
        <v>25</v>
      </c>
      <c r="N55" s="10" t="s">
        <v>25</v>
      </c>
      <c r="O55" s="10" t="s">
        <v>25</v>
      </c>
      <c r="P55" s="10" t="s">
        <v>179</v>
      </c>
      <c r="Q55" s="10" t="s">
        <v>135</v>
      </c>
      <c r="R55" s="10" t="s">
        <v>180</v>
      </c>
      <c r="S55" s="10" t="s">
        <v>181</v>
      </c>
      <c r="T55" s="10" t="s">
        <v>46</v>
      </c>
      <c r="U55" s="10" t="s">
        <v>11</v>
      </c>
      <c r="V55" s="10" t="s">
        <v>25</v>
      </c>
      <c r="W55" s="14">
        <f t="shared" si="0"/>
        <v>1</v>
      </c>
      <c r="X55" s="18"/>
      <c r="Y55" s="18"/>
      <c r="Z55" s="26"/>
    </row>
    <row r="56" ht="14.25" spans="1:26">
      <c r="A56" s="9">
        <v>53</v>
      </c>
      <c r="B56" s="10" t="s">
        <v>21</v>
      </c>
      <c r="C56" s="10" t="s">
        <v>182</v>
      </c>
      <c r="D56" s="10" t="s">
        <v>179</v>
      </c>
      <c r="E56" s="10" t="s">
        <v>135</v>
      </c>
      <c r="F56" s="11">
        <v>884.6</v>
      </c>
      <c r="G56" s="11">
        <v>303.1</v>
      </c>
      <c r="H56" s="11">
        <v>581.5</v>
      </c>
      <c r="I56" s="10" t="s">
        <v>25</v>
      </c>
      <c r="J56" s="10" t="s">
        <v>25</v>
      </c>
      <c r="K56" s="11">
        <v>884.6</v>
      </c>
      <c r="L56" s="11">
        <v>303.1</v>
      </c>
      <c r="M56" s="11">
        <v>581.5</v>
      </c>
      <c r="N56" s="10" t="s">
        <v>25</v>
      </c>
      <c r="O56" s="10" t="s">
        <v>25</v>
      </c>
      <c r="P56" s="10" t="s">
        <v>179</v>
      </c>
      <c r="Q56" s="10" t="s">
        <v>135</v>
      </c>
      <c r="R56" s="10" t="s">
        <v>180</v>
      </c>
      <c r="S56" s="10" t="s">
        <v>183</v>
      </c>
      <c r="T56" s="10" t="s">
        <v>46</v>
      </c>
      <c r="U56" s="10" t="s">
        <v>11</v>
      </c>
      <c r="V56" s="10" t="s">
        <v>25</v>
      </c>
      <c r="W56" s="14">
        <f t="shared" si="0"/>
        <v>1</v>
      </c>
      <c r="X56" s="18"/>
      <c r="Y56" s="18"/>
      <c r="Z56" s="26"/>
    </row>
    <row r="57" ht="14.25" spans="1:26">
      <c r="A57" s="9">
        <v>54</v>
      </c>
      <c r="B57" s="10" t="s">
        <v>21</v>
      </c>
      <c r="C57" s="10" t="s">
        <v>184</v>
      </c>
      <c r="D57" s="10" t="s">
        <v>185</v>
      </c>
      <c r="E57" s="10" t="s">
        <v>135</v>
      </c>
      <c r="F57" s="11">
        <v>153.03</v>
      </c>
      <c r="G57" s="11">
        <v>115.6</v>
      </c>
      <c r="H57" s="11">
        <v>37.43</v>
      </c>
      <c r="I57" s="10" t="s">
        <v>25</v>
      </c>
      <c r="J57" s="10" t="s">
        <v>25</v>
      </c>
      <c r="K57" s="11">
        <v>153.03</v>
      </c>
      <c r="L57" s="11">
        <v>115.6</v>
      </c>
      <c r="M57" s="11">
        <v>37.43</v>
      </c>
      <c r="N57" s="10" t="s">
        <v>25</v>
      </c>
      <c r="O57" s="10" t="s">
        <v>25</v>
      </c>
      <c r="P57" s="10" t="s">
        <v>185</v>
      </c>
      <c r="Q57" s="10" t="s">
        <v>135</v>
      </c>
      <c r="R57" s="10" t="s">
        <v>186</v>
      </c>
      <c r="S57" s="10" t="s">
        <v>187</v>
      </c>
      <c r="T57" s="10" t="s">
        <v>46</v>
      </c>
      <c r="U57" s="10" t="s">
        <v>11</v>
      </c>
      <c r="V57" s="10" t="s">
        <v>25</v>
      </c>
      <c r="W57" s="14">
        <f t="shared" si="0"/>
        <v>1</v>
      </c>
      <c r="X57" s="18"/>
      <c r="Y57" s="18"/>
      <c r="Z57" s="26"/>
    </row>
    <row r="58" ht="14.25" spans="1:26">
      <c r="A58" s="9">
        <v>55</v>
      </c>
      <c r="B58" s="10" t="s">
        <v>21</v>
      </c>
      <c r="C58" s="10" t="s">
        <v>188</v>
      </c>
      <c r="D58" s="10" t="s">
        <v>139</v>
      </c>
      <c r="E58" s="10" t="s">
        <v>135</v>
      </c>
      <c r="F58" s="11">
        <v>436.17</v>
      </c>
      <c r="G58" s="11">
        <v>436.17</v>
      </c>
      <c r="H58" s="10" t="s">
        <v>25</v>
      </c>
      <c r="I58" s="10" t="s">
        <v>25</v>
      </c>
      <c r="J58" s="10" t="s">
        <v>25</v>
      </c>
      <c r="K58" s="11">
        <v>436.17</v>
      </c>
      <c r="L58" s="11">
        <v>436.17</v>
      </c>
      <c r="M58" s="10" t="s">
        <v>25</v>
      </c>
      <c r="N58" s="10" t="s">
        <v>25</v>
      </c>
      <c r="O58" s="10" t="s">
        <v>25</v>
      </c>
      <c r="P58" s="10" t="s">
        <v>139</v>
      </c>
      <c r="Q58" s="10" t="s">
        <v>135</v>
      </c>
      <c r="R58" s="10" t="s">
        <v>140</v>
      </c>
      <c r="S58" s="10" t="s">
        <v>189</v>
      </c>
      <c r="T58" s="10" t="s">
        <v>28</v>
      </c>
      <c r="U58" s="10" t="s">
        <v>25</v>
      </c>
      <c r="V58" s="10" t="s">
        <v>25</v>
      </c>
      <c r="W58" s="14">
        <f t="shared" si="0"/>
        <v>1</v>
      </c>
      <c r="X58" s="18"/>
      <c r="Y58" s="18"/>
      <c r="Z58" s="26"/>
    </row>
    <row r="59" ht="14.25" spans="1:26">
      <c r="A59" s="9">
        <v>56</v>
      </c>
      <c r="B59" s="10" t="s">
        <v>21</v>
      </c>
      <c r="C59" s="10" t="s">
        <v>190</v>
      </c>
      <c r="D59" s="10" t="s">
        <v>151</v>
      </c>
      <c r="E59" s="10" t="s">
        <v>135</v>
      </c>
      <c r="F59" s="11">
        <v>11126</v>
      </c>
      <c r="G59" s="11">
        <v>9070</v>
      </c>
      <c r="H59" s="11">
        <v>2056</v>
      </c>
      <c r="I59" s="10" t="s">
        <v>25</v>
      </c>
      <c r="J59" s="10" t="s">
        <v>25</v>
      </c>
      <c r="K59" s="11">
        <v>11126</v>
      </c>
      <c r="L59" s="11">
        <v>9070</v>
      </c>
      <c r="M59" s="11">
        <v>2056</v>
      </c>
      <c r="N59" s="10" t="s">
        <v>25</v>
      </c>
      <c r="O59" s="10" t="s">
        <v>25</v>
      </c>
      <c r="P59" s="10" t="s">
        <v>151</v>
      </c>
      <c r="Q59" s="10" t="s">
        <v>135</v>
      </c>
      <c r="R59" s="10" t="s">
        <v>152</v>
      </c>
      <c r="S59" s="10" t="s">
        <v>191</v>
      </c>
      <c r="T59" s="10" t="s">
        <v>46</v>
      </c>
      <c r="U59" s="10" t="s">
        <v>11</v>
      </c>
      <c r="V59" s="10" t="s">
        <v>25</v>
      </c>
      <c r="W59" s="14">
        <f t="shared" si="0"/>
        <v>1</v>
      </c>
      <c r="X59" s="18"/>
      <c r="Y59" s="18"/>
      <c r="Z59" s="26"/>
    </row>
    <row r="60" ht="14.25" spans="1:26">
      <c r="A60" s="9">
        <v>57</v>
      </c>
      <c r="B60" s="10" t="s">
        <v>21</v>
      </c>
      <c r="C60" s="10" t="s">
        <v>192</v>
      </c>
      <c r="D60" s="10" t="s">
        <v>134</v>
      </c>
      <c r="E60" s="10" t="s">
        <v>135</v>
      </c>
      <c r="F60" s="11">
        <v>67</v>
      </c>
      <c r="G60" s="11">
        <v>67</v>
      </c>
      <c r="H60" s="10" t="s">
        <v>25</v>
      </c>
      <c r="I60" s="10" t="s">
        <v>25</v>
      </c>
      <c r="J60" s="10" t="s">
        <v>25</v>
      </c>
      <c r="K60" s="11">
        <v>67</v>
      </c>
      <c r="L60" s="11">
        <v>67</v>
      </c>
      <c r="M60" s="10" t="s">
        <v>25</v>
      </c>
      <c r="N60" s="10" t="s">
        <v>25</v>
      </c>
      <c r="O60" s="10" t="s">
        <v>25</v>
      </c>
      <c r="P60" s="10" t="s">
        <v>134</v>
      </c>
      <c r="Q60" s="10" t="s">
        <v>135</v>
      </c>
      <c r="R60" s="10" t="s">
        <v>136</v>
      </c>
      <c r="S60" s="10" t="s">
        <v>193</v>
      </c>
      <c r="T60" s="10" t="s">
        <v>46</v>
      </c>
      <c r="U60" s="10" t="s">
        <v>11</v>
      </c>
      <c r="V60" s="10" t="s">
        <v>25</v>
      </c>
      <c r="W60" s="14">
        <f t="shared" si="0"/>
        <v>1</v>
      </c>
      <c r="X60" s="18"/>
      <c r="Y60" s="18"/>
      <c r="Z60" s="26"/>
    </row>
    <row r="61" ht="14.25" spans="1:26">
      <c r="A61" s="9">
        <v>58</v>
      </c>
      <c r="B61" s="10" t="s">
        <v>21</v>
      </c>
      <c r="C61" s="10" t="s">
        <v>194</v>
      </c>
      <c r="D61" s="10" t="s">
        <v>143</v>
      </c>
      <c r="E61" s="10" t="s">
        <v>135</v>
      </c>
      <c r="F61" s="11">
        <v>1540</v>
      </c>
      <c r="G61" s="11">
        <v>1540</v>
      </c>
      <c r="H61" s="10" t="s">
        <v>25</v>
      </c>
      <c r="I61" s="10" t="s">
        <v>25</v>
      </c>
      <c r="J61" s="10" t="s">
        <v>25</v>
      </c>
      <c r="K61" s="11">
        <v>1519.86</v>
      </c>
      <c r="L61" s="11">
        <v>1519.86</v>
      </c>
      <c r="M61" s="10" t="s">
        <v>25</v>
      </c>
      <c r="N61" s="10" t="s">
        <v>25</v>
      </c>
      <c r="O61" s="10" t="s">
        <v>25</v>
      </c>
      <c r="P61" s="10" t="s">
        <v>143</v>
      </c>
      <c r="Q61" s="10" t="s">
        <v>135</v>
      </c>
      <c r="R61" s="10" t="s">
        <v>144</v>
      </c>
      <c r="S61" s="10" t="s">
        <v>195</v>
      </c>
      <c r="T61" s="10" t="s">
        <v>90</v>
      </c>
      <c r="U61" s="10" t="s">
        <v>11</v>
      </c>
      <c r="V61" s="10" t="s">
        <v>25</v>
      </c>
      <c r="W61" s="14">
        <f t="shared" si="0"/>
        <v>0.986922077922078</v>
      </c>
      <c r="X61" s="18"/>
      <c r="Y61" s="18"/>
      <c r="Z61" s="26"/>
    </row>
    <row r="62" ht="14.25" spans="1:26">
      <c r="A62" s="9">
        <v>59</v>
      </c>
      <c r="B62" s="10" t="s">
        <v>21</v>
      </c>
      <c r="C62" s="10" t="s">
        <v>196</v>
      </c>
      <c r="D62" s="10" t="s">
        <v>143</v>
      </c>
      <c r="E62" s="10" t="s">
        <v>135</v>
      </c>
      <c r="F62" s="11">
        <v>18</v>
      </c>
      <c r="G62" s="11">
        <v>18</v>
      </c>
      <c r="H62" s="10" t="s">
        <v>25</v>
      </c>
      <c r="I62" s="10" t="s">
        <v>25</v>
      </c>
      <c r="J62" s="10" t="s">
        <v>25</v>
      </c>
      <c r="K62" s="11">
        <v>18</v>
      </c>
      <c r="L62" s="11">
        <v>18</v>
      </c>
      <c r="M62" s="10" t="s">
        <v>25</v>
      </c>
      <c r="N62" s="10" t="s">
        <v>25</v>
      </c>
      <c r="O62" s="10" t="s">
        <v>25</v>
      </c>
      <c r="P62" s="10" t="s">
        <v>143</v>
      </c>
      <c r="Q62" s="10" t="s">
        <v>135</v>
      </c>
      <c r="R62" s="10" t="s">
        <v>197</v>
      </c>
      <c r="S62" s="10" t="s">
        <v>198</v>
      </c>
      <c r="T62" s="10" t="s">
        <v>28</v>
      </c>
      <c r="U62" s="10" t="s">
        <v>25</v>
      </c>
      <c r="V62" s="10" t="s">
        <v>25</v>
      </c>
      <c r="W62" s="14">
        <f t="shared" si="0"/>
        <v>1</v>
      </c>
      <c r="X62" s="18"/>
      <c r="Y62" s="18"/>
      <c r="Z62" s="26"/>
    </row>
    <row r="63" ht="14.25" spans="1:26">
      <c r="A63" s="9">
        <v>60</v>
      </c>
      <c r="B63" s="10" t="s">
        <v>21</v>
      </c>
      <c r="C63" s="10" t="s">
        <v>199</v>
      </c>
      <c r="D63" s="10" t="s">
        <v>200</v>
      </c>
      <c r="E63" s="10" t="s">
        <v>135</v>
      </c>
      <c r="F63" s="11">
        <v>39.3</v>
      </c>
      <c r="G63" s="11">
        <v>39.3</v>
      </c>
      <c r="H63" s="10" t="s">
        <v>25</v>
      </c>
      <c r="I63" s="10" t="s">
        <v>25</v>
      </c>
      <c r="J63" s="10" t="s">
        <v>25</v>
      </c>
      <c r="K63" s="11">
        <v>3.67</v>
      </c>
      <c r="L63" s="11">
        <v>3.67</v>
      </c>
      <c r="M63" s="10" t="s">
        <v>25</v>
      </c>
      <c r="N63" s="10" t="s">
        <v>25</v>
      </c>
      <c r="O63" s="10" t="s">
        <v>25</v>
      </c>
      <c r="P63" s="10" t="s">
        <v>200</v>
      </c>
      <c r="Q63" s="10" t="s">
        <v>135</v>
      </c>
      <c r="R63" s="10" t="s">
        <v>201</v>
      </c>
      <c r="S63" s="10" t="s">
        <v>202</v>
      </c>
      <c r="T63" s="10" t="s">
        <v>28</v>
      </c>
      <c r="U63" s="10" t="s">
        <v>25</v>
      </c>
      <c r="V63" s="10" t="s">
        <v>25</v>
      </c>
      <c r="W63" s="14">
        <f t="shared" si="0"/>
        <v>0.0933842239185751</v>
      </c>
      <c r="X63" s="18"/>
      <c r="Y63" s="18"/>
      <c r="Z63" s="26"/>
    </row>
    <row r="64" ht="14.25" spans="1:26">
      <c r="A64" s="9">
        <v>61</v>
      </c>
      <c r="B64" s="10" t="s">
        <v>21</v>
      </c>
      <c r="C64" s="10" t="s">
        <v>203</v>
      </c>
      <c r="D64" s="10" t="s">
        <v>200</v>
      </c>
      <c r="E64" s="10" t="s">
        <v>135</v>
      </c>
      <c r="F64" s="11">
        <v>7.73</v>
      </c>
      <c r="G64" s="11">
        <v>7.73</v>
      </c>
      <c r="H64" s="10" t="s">
        <v>25</v>
      </c>
      <c r="I64" s="10" t="s">
        <v>25</v>
      </c>
      <c r="J64" s="10" t="s">
        <v>25</v>
      </c>
      <c r="K64" s="10">
        <v>0</v>
      </c>
      <c r="L64" s="10" t="s">
        <v>25</v>
      </c>
      <c r="M64" s="10" t="s">
        <v>25</v>
      </c>
      <c r="N64" s="10" t="s">
        <v>25</v>
      </c>
      <c r="O64" s="10" t="s">
        <v>25</v>
      </c>
      <c r="P64" s="10" t="s">
        <v>200</v>
      </c>
      <c r="Q64" s="10" t="s">
        <v>135</v>
      </c>
      <c r="R64" s="10" t="s">
        <v>204</v>
      </c>
      <c r="S64" s="10" t="s">
        <v>205</v>
      </c>
      <c r="T64" s="10" t="s">
        <v>28</v>
      </c>
      <c r="U64" s="10" t="s">
        <v>25</v>
      </c>
      <c r="V64" s="10" t="s">
        <v>25</v>
      </c>
      <c r="W64" s="14">
        <f t="shared" si="0"/>
        <v>0</v>
      </c>
      <c r="X64" s="18"/>
      <c r="Y64" s="18"/>
      <c r="Z64" s="26"/>
    </row>
    <row r="65" ht="14.25" spans="1:26">
      <c r="A65" s="9">
        <v>62</v>
      </c>
      <c r="B65" s="10" t="s">
        <v>21</v>
      </c>
      <c r="C65" s="10" t="s">
        <v>206</v>
      </c>
      <c r="D65" s="10" t="s">
        <v>200</v>
      </c>
      <c r="E65" s="10" t="s">
        <v>135</v>
      </c>
      <c r="F65" s="11">
        <v>22.9</v>
      </c>
      <c r="G65" s="11">
        <v>17.9</v>
      </c>
      <c r="H65" s="11">
        <v>5</v>
      </c>
      <c r="I65" s="10" t="s">
        <v>25</v>
      </c>
      <c r="J65" s="10" t="s">
        <v>25</v>
      </c>
      <c r="K65" s="11">
        <v>5</v>
      </c>
      <c r="L65" s="10" t="s">
        <v>25</v>
      </c>
      <c r="M65" s="11">
        <v>5</v>
      </c>
      <c r="N65" s="10" t="s">
        <v>25</v>
      </c>
      <c r="O65" s="10" t="s">
        <v>25</v>
      </c>
      <c r="P65" s="10" t="s">
        <v>200</v>
      </c>
      <c r="Q65" s="10" t="s">
        <v>135</v>
      </c>
      <c r="R65" s="10" t="s">
        <v>207</v>
      </c>
      <c r="S65" s="10" t="s">
        <v>208</v>
      </c>
      <c r="T65" s="10" t="s">
        <v>28</v>
      </c>
      <c r="U65" s="10" t="s">
        <v>25</v>
      </c>
      <c r="V65" s="10" t="s">
        <v>25</v>
      </c>
      <c r="W65" s="14">
        <f t="shared" si="0"/>
        <v>0.218340611353712</v>
      </c>
      <c r="X65" s="18"/>
      <c r="Y65" s="18"/>
      <c r="Z65" s="26"/>
    </row>
    <row r="66" ht="14.25" spans="1:26">
      <c r="A66" s="9">
        <v>63</v>
      </c>
      <c r="B66" s="10" t="s">
        <v>21</v>
      </c>
      <c r="C66" s="10" t="s">
        <v>209</v>
      </c>
      <c r="D66" s="10" t="s">
        <v>200</v>
      </c>
      <c r="E66" s="10" t="s">
        <v>135</v>
      </c>
      <c r="F66" s="11">
        <v>278</v>
      </c>
      <c r="G66" s="11">
        <v>278</v>
      </c>
      <c r="H66" s="10" t="s">
        <v>25</v>
      </c>
      <c r="I66" s="10" t="s">
        <v>25</v>
      </c>
      <c r="J66" s="10" t="s">
        <v>25</v>
      </c>
      <c r="K66" s="11">
        <v>278</v>
      </c>
      <c r="L66" s="11">
        <v>278</v>
      </c>
      <c r="M66" s="10" t="s">
        <v>25</v>
      </c>
      <c r="N66" s="10" t="s">
        <v>25</v>
      </c>
      <c r="O66" s="10" t="s">
        <v>25</v>
      </c>
      <c r="P66" s="10" t="s">
        <v>200</v>
      </c>
      <c r="Q66" s="10" t="s">
        <v>135</v>
      </c>
      <c r="R66" s="10" t="s">
        <v>210</v>
      </c>
      <c r="S66" s="10" t="s">
        <v>211</v>
      </c>
      <c r="T66" s="10" t="s">
        <v>28</v>
      </c>
      <c r="U66" s="10" t="s">
        <v>25</v>
      </c>
      <c r="V66" s="10" t="s">
        <v>25</v>
      </c>
      <c r="W66" s="14">
        <f t="shared" si="0"/>
        <v>1</v>
      </c>
      <c r="X66" s="18"/>
      <c r="Y66" s="18"/>
      <c r="Z66" s="26"/>
    </row>
    <row r="67" ht="14.25" spans="1:26">
      <c r="A67" s="9">
        <v>64</v>
      </c>
      <c r="B67" s="10" t="s">
        <v>21</v>
      </c>
      <c r="C67" s="10" t="s">
        <v>212</v>
      </c>
      <c r="D67" s="10" t="s">
        <v>200</v>
      </c>
      <c r="E67" s="10" t="s">
        <v>135</v>
      </c>
      <c r="F67" s="11">
        <v>110</v>
      </c>
      <c r="G67" s="10" t="s">
        <v>25</v>
      </c>
      <c r="H67" s="11">
        <v>110</v>
      </c>
      <c r="I67" s="10" t="s">
        <v>25</v>
      </c>
      <c r="J67" s="10" t="s">
        <v>25</v>
      </c>
      <c r="K67" s="10">
        <v>0</v>
      </c>
      <c r="L67" s="10" t="s">
        <v>25</v>
      </c>
      <c r="M67" s="10" t="s">
        <v>25</v>
      </c>
      <c r="N67" s="10" t="s">
        <v>25</v>
      </c>
      <c r="O67" s="10" t="s">
        <v>25</v>
      </c>
      <c r="P67" s="10" t="s">
        <v>200</v>
      </c>
      <c r="Q67" s="10" t="s">
        <v>135</v>
      </c>
      <c r="R67" s="10" t="s">
        <v>210</v>
      </c>
      <c r="S67" s="10" t="s">
        <v>213</v>
      </c>
      <c r="T67" s="10" t="s">
        <v>28</v>
      </c>
      <c r="U67" s="10" t="s">
        <v>25</v>
      </c>
      <c r="V67" s="10" t="s">
        <v>25</v>
      </c>
      <c r="W67" s="14">
        <f t="shared" si="0"/>
        <v>0</v>
      </c>
      <c r="X67" s="18"/>
      <c r="Y67" s="18"/>
      <c r="Z67" s="26"/>
    </row>
    <row r="68" ht="14.25" spans="1:26">
      <c r="A68" s="9">
        <v>65</v>
      </c>
      <c r="B68" s="10" t="s">
        <v>21</v>
      </c>
      <c r="C68" s="10" t="s">
        <v>212</v>
      </c>
      <c r="D68" s="10" t="s">
        <v>200</v>
      </c>
      <c r="E68" s="10" t="s">
        <v>135</v>
      </c>
      <c r="F68" s="11">
        <v>45.22</v>
      </c>
      <c r="G68" s="11">
        <v>45.22</v>
      </c>
      <c r="H68" s="10" t="s">
        <v>25</v>
      </c>
      <c r="I68" s="10" t="s">
        <v>25</v>
      </c>
      <c r="J68" s="10" t="s">
        <v>25</v>
      </c>
      <c r="K68" s="10">
        <v>0</v>
      </c>
      <c r="L68" s="10" t="s">
        <v>25</v>
      </c>
      <c r="M68" s="10" t="s">
        <v>25</v>
      </c>
      <c r="N68" s="10" t="s">
        <v>25</v>
      </c>
      <c r="O68" s="10" t="s">
        <v>25</v>
      </c>
      <c r="P68" s="10" t="s">
        <v>200</v>
      </c>
      <c r="Q68" s="10" t="s">
        <v>135</v>
      </c>
      <c r="R68" s="10" t="s">
        <v>140</v>
      </c>
      <c r="S68" s="10" t="s">
        <v>214</v>
      </c>
      <c r="T68" s="10" t="s">
        <v>28</v>
      </c>
      <c r="U68" s="10" t="s">
        <v>25</v>
      </c>
      <c r="V68" s="10" t="s">
        <v>25</v>
      </c>
      <c r="W68" s="14">
        <f t="shared" si="0"/>
        <v>0</v>
      </c>
      <c r="X68" s="18"/>
      <c r="Y68" s="18"/>
      <c r="Z68" s="26"/>
    </row>
    <row r="69" ht="14.25" spans="1:26">
      <c r="A69" s="9">
        <v>66</v>
      </c>
      <c r="B69" s="10" t="s">
        <v>21</v>
      </c>
      <c r="C69" s="10" t="s">
        <v>215</v>
      </c>
      <c r="D69" s="10" t="s">
        <v>200</v>
      </c>
      <c r="E69" s="10" t="s">
        <v>135</v>
      </c>
      <c r="F69" s="11">
        <v>246.1</v>
      </c>
      <c r="G69" s="11">
        <v>246.1</v>
      </c>
      <c r="H69" s="10" t="s">
        <v>25</v>
      </c>
      <c r="I69" s="10" t="s">
        <v>25</v>
      </c>
      <c r="J69" s="10" t="s">
        <v>25</v>
      </c>
      <c r="K69" s="11">
        <v>210</v>
      </c>
      <c r="L69" s="11">
        <v>210</v>
      </c>
      <c r="M69" s="10" t="s">
        <v>25</v>
      </c>
      <c r="N69" s="10" t="s">
        <v>25</v>
      </c>
      <c r="O69" s="10" t="s">
        <v>25</v>
      </c>
      <c r="P69" s="10" t="s">
        <v>200</v>
      </c>
      <c r="Q69" s="10" t="s">
        <v>135</v>
      </c>
      <c r="R69" s="10" t="s">
        <v>207</v>
      </c>
      <c r="S69" s="10" t="s">
        <v>216</v>
      </c>
      <c r="T69" s="10" t="s">
        <v>28</v>
      </c>
      <c r="U69" s="10" t="s">
        <v>25</v>
      </c>
      <c r="V69" s="10" t="s">
        <v>25</v>
      </c>
      <c r="W69" s="14">
        <f t="shared" ref="W69:W93" si="1">K69/F69</f>
        <v>0.853311661926046</v>
      </c>
      <c r="X69" s="18"/>
      <c r="Y69" s="18"/>
      <c r="Z69" s="26"/>
    </row>
    <row r="70" ht="14.25" spans="1:26">
      <c r="A70" s="9">
        <v>67</v>
      </c>
      <c r="B70" s="10" t="s">
        <v>21</v>
      </c>
      <c r="C70" s="10" t="s">
        <v>217</v>
      </c>
      <c r="D70" s="10" t="s">
        <v>200</v>
      </c>
      <c r="E70" s="10" t="s">
        <v>135</v>
      </c>
      <c r="F70" s="11">
        <v>35.01</v>
      </c>
      <c r="G70" s="11">
        <v>1.44</v>
      </c>
      <c r="H70" s="11">
        <v>33.57</v>
      </c>
      <c r="I70" s="10" t="s">
        <v>25</v>
      </c>
      <c r="J70" s="10" t="s">
        <v>25</v>
      </c>
      <c r="K70" s="11">
        <v>33.57</v>
      </c>
      <c r="L70" s="10" t="s">
        <v>25</v>
      </c>
      <c r="M70" s="11">
        <v>33.57</v>
      </c>
      <c r="N70" s="10" t="s">
        <v>25</v>
      </c>
      <c r="O70" s="10" t="s">
        <v>25</v>
      </c>
      <c r="P70" s="10" t="s">
        <v>200</v>
      </c>
      <c r="Q70" s="10" t="s">
        <v>135</v>
      </c>
      <c r="R70" s="10" t="s">
        <v>140</v>
      </c>
      <c r="S70" s="10" t="s">
        <v>218</v>
      </c>
      <c r="T70" s="10" t="s">
        <v>28</v>
      </c>
      <c r="U70" s="10" t="s">
        <v>25</v>
      </c>
      <c r="V70" s="10" t="s">
        <v>25</v>
      </c>
      <c r="W70" s="14">
        <f t="shared" si="1"/>
        <v>0.958868894601542</v>
      </c>
      <c r="X70" s="18"/>
      <c r="Y70" s="18"/>
      <c r="Z70" s="26"/>
    </row>
    <row r="71" ht="14.25" spans="1:26">
      <c r="A71" s="9">
        <v>68</v>
      </c>
      <c r="B71" s="10" t="s">
        <v>21</v>
      </c>
      <c r="C71" s="10" t="s">
        <v>219</v>
      </c>
      <c r="D71" s="10" t="s">
        <v>220</v>
      </c>
      <c r="E71" s="10" t="s">
        <v>135</v>
      </c>
      <c r="F71" s="11">
        <v>3039</v>
      </c>
      <c r="G71" s="11">
        <v>3039</v>
      </c>
      <c r="H71" s="10" t="s">
        <v>25</v>
      </c>
      <c r="I71" s="10" t="s">
        <v>25</v>
      </c>
      <c r="J71" s="10" t="s">
        <v>25</v>
      </c>
      <c r="K71" s="11">
        <v>3039</v>
      </c>
      <c r="L71" s="11">
        <v>3039</v>
      </c>
      <c r="M71" s="10" t="s">
        <v>25</v>
      </c>
      <c r="N71" s="10" t="s">
        <v>25</v>
      </c>
      <c r="O71" s="10" t="s">
        <v>25</v>
      </c>
      <c r="P71" s="10" t="s">
        <v>220</v>
      </c>
      <c r="Q71" s="10" t="s">
        <v>135</v>
      </c>
      <c r="R71" s="10" t="s">
        <v>221</v>
      </c>
      <c r="S71" s="10" t="s">
        <v>222</v>
      </c>
      <c r="T71" s="10" t="s">
        <v>46</v>
      </c>
      <c r="U71" s="10" t="s">
        <v>11</v>
      </c>
      <c r="V71" s="10" t="s">
        <v>25</v>
      </c>
      <c r="W71" s="14">
        <f t="shared" si="1"/>
        <v>1</v>
      </c>
      <c r="X71" s="18"/>
      <c r="Y71" s="18"/>
      <c r="Z71" s="26"/>
    </row>
    <row r="72" ht="14.25" spans="1:26">
      <c r="A72" s="9">
        <v>69</v>
      </c>
      <c r="B72" s="10" t="s">
        <v>21</v>
      </c>
      <c r="C72" s="10" t="s">
        <v>223</v>
      </c>
      <c r="D72" s="10" t="s">
        <v>155</v>
      </c>
      <c r="E72" s="10" t="s">
        <v>135</v>
      </c>
      <c r="F72" s="11">
        <v>12009.5</v>
      </c>
      <c r="G72" s="11">
        <v>7867</v>
      </c>
      <c r="H72" s="11">
        <v>4142.5</v>
      </c>
      <c r="I72" s="10" t="s">
        <v>25</v>
      </c>
      <c r="J72" s="10" t="s">
        <v>25</v>
      </c>
      <c r="K72" s="11">
        <v>12009.5</v>
      </c>
      <c r="L72" s="11">
        <v>7867</v>
      </c>
      <c r="M72" s="11">
        <v>4142.5</v>
      </c>
      <c r="N72" s="10" t="s">
        <v>25</v>
      </c>
      <c r="O72" s="10" t="s">
        <v>25</v>
      </c>
      <c r="P72" s="10" t="s">
        <v>155</v>
      </c>
      <c r="Q72" s="10" t="s">
        <v>135</v>
      </c>
      <c r="R72" s="10" t="s">
        <v>156</v>
      </c>
      <c r="S72" s="10" t="s">
        <v>224</v>
      </c>
      <c r="T72" s="10" t="s">
        <v>46</v>
      </c>
      <c r="U72" s="10" t="s">
        <v>11</v>
      </c>
      <c r="V72" s="10" t="s">
        <v>25</v>
      </c>
      <c r="W72" s="14">
        <f t="shared" si="1"/>
        <v>1</v>
      </c>
      <c r="X72" s="18"/>
      <c r="Y72" s="18"/>
      <c r="Z72" s="26"/>
    </row>
    <row r="73" ht="14.25" spans="1:26">
      <c r="A73" s="9">
        <v>70</v>
      </c>
      <c r="B73" s="10" t="s">
        <v>21</v>
      </c>
      <c r="C73" s="10" t="s">
        <v>223</v>
      </c>
      <c r="D73" s="10" t="s">
        <v>155</v>
      </c>
      <c r="E73" s="10" t="s">
        <v>135</v>
      </c>
      <c r="F73" s="11">
        <v>200</v>
      </c>
      <c r="G73" s="11">
        <v>200</v>
      </c>
      <c r="H73" s="10" t="s">
        <v>25</v>
      </c>
      <c r="I73" s="10" t="s">
        <v>25</v>
      </c>
      <c r="J73" s="10" t="s">
        <v>25</v>
      </c>
      <c r="K73" s="11">
        <v>200</v>
      </c>
      <c r="L73" s="11">
        <v>200</v>
      </c>
      <c r="M73" s="10" t="s">
        <v>25</v>
      </c>
      <c r="N73" s="10" t="s">
        <v>25</v>
      </c>
      <c r="O73" s="10" t="s">
        <v>25</v>
      </c>
      <c r="P73" s="10" t="s">
        <v>155</v>
      </c>
      <c r="Q73" s="10" t="s">
        <v>135</v>
      </c>
      <c r="R73" s="10" t="s">
        <v>225</v>
      </c>
      <c r="S73" s="10" t="s">
        <v>226</v>
      </c>
      <c r="T73" s="10" t="s">
        <v>46</v>
      </c>
      <c r="U73" s="10" t="s">
        <v>11</v>
      </c>
      <c r="V73" s="10" t="s">
        <v>25</v>
      </c>
      <c r="W73" s="14">
        <f t="shared" si="1"/>
        <v>1</v>
      </c>
      <c r="X73" s="18"/>
      <c r="Y73" s="18"/>
      <c r="Z73" s="26"/>
    </row>
    <row r="74" ht="14.25" spans="1:26">
      <c r="A74" s="9">
        <v>71</v>
      </c>
      <c r="B74" s="10" t="s">
        <v>21</v>
      </c>
      <c r="C74" s="10" t="s">
        <v>223</v>
      </c>
      <c r="D74" s="10" t="s">
        <v>155</v>
      </c>
      <c r="E74" s="10" t="s">
        <v>135</v>
      </c>
      <c r="F74" s="11">
        <v>1300</v>
      </c>
      <c r="G74" s="11">
        <v>1300</v>
      </c>
      <c r="H74" s="10" t="s">
        <v>25</v>
      </c>
      <c r="I74" s="10" t="s">
        <v>25</v>
      </c>
      <c r="J74" s="10" t="s">
        <v>25</v>
      </c>
      <c r="K74" s="11">
        <v>1300</v>
      </c>
      <c r="L74" s="11">
        <v>1300</v>
      </c>
      <c r="M74" s="10" t="s">
        <v>25</v>
      </c>
      <c r="N74" s="10" t="s">
        <v>25</v>
      </c>
      <c r="O74" s="10" t="s">
        <v>25</v>
      </c>
      <c r="P74" s="10" t="s">
        <v>155</v>
      </c>
      <c r="Q74" s="10" t="s">
        <v>135</v>
      </c>
      <c r="R74" s="10" t="s">
        <v>164</v>
      </c>
      <c r="S74" s="10" t="s">
        <v>227</v>
      </c>
      <c r="T74" s="10" t="s">
        <v>46</v>
      </c>
      <c r="U74" s="10" t="s">
        <v>11</v>
      </c>
      <c r="V74" s="10" t="s">
        <v>25</v>
      </c>
      <c r="W74" s="14">
        <f t="shared" si="1"/>
        <v>1</v>
      </c>
      <c r="X74" s="18"/>
      <c r="Y74" s="18"/>
      <c r="Z74" s="26"/>
    </row>
    <row r="75" ht="14.25" spans="1:26">
      <c r="A75" s="9">
        <v>72</v>
      </c>
      <c r="B75" s="10" t="s">
        <v>21</v>
      </c>
      <c r="C75" s="10" t="s">
        <v>223</v>
      </c>
      <c r="D75" s="10" t="s">
        <v>155</v>
      </c>
      <c r="E75" s="10" t="s">
        <v>135</v>
      </c>
      <c r="F75" s="11">
        <v>1071</v>
      </c>
      <c r="G75" s="11">
        <v>1071</v>
      </c>
      <c r="H75" s="10" t="s">
        <v>25</v>
      </c>
      <c r="I75" s="10" t="s">
        <v>25</v>
      </c>
      <c r="J75" s="10" t="s">
        <v>25</v>
      </c>
      <c r="K75" s="11">
        <v>1071</v>
      </c>
      <c r="L75" s="11">
        <v>1071</v>
      </c>
      <c r="M75" s="10" t="s">
        <v>25</v>
      </c>
      <c r="N75" s="10" t="s">
        <v>25</v>
      </c>
      <c r="O75" s="10" t="s">
        <v>25</v>
      </c>
      <c r="P75" s="10" t="s">
        <v>155</v>
      </c>
      <c r="Q75" s="10" t="s">
        <v>135</v>
      </c>
      <c r="R75" s="10" t="s">
        <v>159</v>
      </c>
      <c r="S75" s="10" t="s">
        <v>228</v>
      </c>
      <c r="T75" s="10" t="s">
        <v>46</v>
      </c>
      <c r="U75" s="10" t="s">
        <v>11</v>
      </c>
      <c r="V75" s="10" t="s">
        <v>25</v>
      </c>
      <c r="W75" s="14">
        <f t="shared" si="1"/>
        <v>1</v>
      </c>
      <c r="X75" s="18"/>
      <c r="Y75" s="18"/>
      <c r="Z75" s="26"/>
    </row>
    <row r="76" ht="14.25" spans="1:26">
      <c r="A76" s="9">
        <v>73</v>
      </c>
      <c r="B76" s="10" t="s">
        <v>21</v>
      </c>
      <c r="C76" s="10" t="s">
        <v>223</v>
      </c>
      <c r="D76" s="10" t="s">
        <v>155</v>
      </c>
      <c r="E76" s="10" t="s">
        <v>135</v>
      </c>
      <c r="F76" s="11">
        <v>100</v>
      </c>
      <c r="G76" s="11">
        <v>100</v>
      </c>
      <c r="H76" s="10" t="s">
        <v>25</v>
      </c>
      <c r="I76" s="10" t="s">
        <v>25</v>
      </c>
      <c r="J76" s="10" t="s">
        <v>25</v>
      </c>
      <c r="K76" s="11">
        <v>100</v>
      </c>
      <c r="L76" s="11">
        <v>100</v>
      </c>
      <c r="M76" s="10" t="s">
        <v>25</v>
      </c>
      <c r="N76" s="10" t="s">
        <v>25</v>
      </c>
      <c r="O76" s="10" t="s">
        <v>25</v>
      </c>
      <c r="P76" s="10" t="s">
        <v>155</v>
      </c>
      <c r="Q76" s="10" t="s">
        <v>135</v>
      </c>
      <c r="R76" s="10" t="s">
        <v>229</v>
      </c>
      <c r="S76" s="10" t="s">
        <v>230</v>
      </c>
      <c r="T76" s="10" t="s">
        <v>46</v>
      </c>
      <c r="U76" s="10" t="s">
        <v>11</v>
      </c>
      <c r="V76" s="10" t="s">
        <v>25</v>
      </c>
      <c r="W76" s="14">
        <f t="shared" si="1"/>
        <v>1</v>
      </c>
      <c r="X76" s="18"/>
      <c r="Y76" s="18"/>
      <c r="Z76" s="26"/>
    </row>
    <row r="77" ht="14.25" spans="1:26">
      <c r="A77" s="9">
        <v>74</v>
      </c>
      <c r="B77" s="10" t="s">
        <v>21</v>
      </c>
      <c r="C77" s="10" t="s">
        <v>231</v>
      </c>
      <c r="D77" s="10" t="s">
        <v>147</v>
      </c>
      <c r="E77" s="10" t="s">
        <v>135</v>
      </c>
      <c r="F77" s="11">
        <v>2447.87</v>
      </c>
      <c r="G77" s="11">
        <v>2440</v>
      </c>
      <c r="H77" s="11">
        <v>7.87</v>
      </c>
      <c r="I77" s="10" t="s">
        <v>25</v>
      </c>
      <c r="J77" s="10" t="s">
        <v>25</v>
      </c>
      <c r="K77" s="11">
        <v>2435.41</v>
      </c>
      <c r="L77" s="11">
        <v>2435.41</v>
      </c>
      <c r="M77" s="10" t="s">
        <v>25</v>
      </c>
      <c r="N77" s="10" t="s">
        <v>25</v>
      </c>
      <c r="O77" s="10" t="s">
        <v>25</v>
      </c>
      <c r="P77" s="10" t="s">
        <v>147</v>
      </c>
      <c r="Q77" s="10" t="s">
        <v>135</v>
      </c>
      <c r="R77" s="10" t="s">
        <v>148</v>
      </c>
      <c r="S77" s="10" t="s">
        <v>232</v>
      </c>
      <c r="T77" s="10" t="s">
        <v>28</v>
      </c>
      <c r="U77" s="10" t="s">
        <v>25</v>
      </c>
      <c r="V77" s="10" t="s">
        <v>25</v>
      </c>
      <c r="W77" s="14">
        <f t="shared" si="1"/>
        <v>0.994909860409254</v>
      </c>
      <c r="X77" s="18"/>
      <c r="Y77" s="18"/>
      <c r="Z77" s="26"/>
    </row>
    <row r="78" ht="14.25" spans="1:26">
      <c r="A78" s="9">
        <v>75</v>
      </c>
      <c r="B78" s="10" t="s">
        <v>21</v>
      </c>
      <c r="C78" s="10" t="s">
        <v>233</v>
      </c>
      <c r="D78" s="10" t="s">
        <v>234</v>
      </c>
      <c r="E78" s="10" t="s">
        <v>235</v>
      </c>
      <c r="F78" s="11">
        <v>7123.39</v>
      </c>
      <c r="G78" s="11">
        <v>7123.39</v>
      </c>
      <c r="H78" s="10" t="s">
        <v>25</v>
      </c>
      <c r="I78" s="10" t="s">
        <v>25</v>
      </c>
      <c r="J78" s="10" t="s">
        <v>25</v>
      </c>
      <c r="K78" s="11">
        <v>7123.38</v>
      </c>
      <c r="L78" s="11">
        <v>7123.38</v>
      </c>
      <c r="M78" s="10" t="s">
        <v>25</v>
      </c>
      <c r="N78" s="10" t="s">
        <v>25</v>
      </c>
      <c r="O78" s="10" t="s">
        <v>25</v>
      </c>
      <c r="P78" s="10" t="s">
        <v>234</v>
      </c>
      <c r="Q78" s="10" t="s">
        <v>235</v>
      </c>
      <c r="R78" s="10" t="s">
        <v>59</v>
      </c>
      <c r="S78" s="10" t="s">
        <v>236</v>
      </c>
      <c r="T78" s="10" t="s">
        <v>28</v>
      </c>
      <c r="U78" s="10" t="s">
        <v>25</v>
      </c>
      <c r="V78" s="10" t="s">
        <v>25</v>
      </c>
      <c r="W78" s="14">
        <f t="shared" si="1"/>
        <v>0.999998596174013</v>
      </c>
      <c r="X78" s="19">
        <f>SUM(F78:F92)</f>
        <v>38514.44</v>
      </c>
      <c r="Y78" s="19">
        <f>SUM(K78:K92)</f>
        <v>38221.03</v>
      </c>
      <c r="Z78" s="26">
        <f>Y78/X78</f>
        <v>0.992381818351766</v>
      </c>
    </row>
    <row r="79" ht="14.25" spans="1:26">
      <c r="A79" s="9">
        <v>76</v>
      </c>
      <c r="B79" s="10" t="s">
        <v>21</v>
      </c>
      <c r="C79" s="10" t="s">
        <v>237</v>
      </c>
      <c r="D79" s="10" t="s">
        <v>234</v>
      </c>
      <c r="E79" s="10" t="s">
        <v>235</v>
      </c>
      <c r="F79" s="11">
        <v>5000</v>
      </c>
      <c r="G79" s="11">
        <v>5000</v>
      </c>
      <c r="H79" s="10" t="s">
        <v>25</v>
      </c>
      <c r="I79" s="10" t="s">
        <v>25</v>
      </c>
      <c r="J79" s="10" t="s">
        <v>25</v>
      </c>
      <c r="K79" s="11">
        <v>5000</v>
      </c>
      <c r="L79" s="11">
        <v>5000</v>
      </c>
      <c r="M79" s="10" t="s">
        <v>25</v>
      </c>
      <c r="N79" s="10" t="s">
        <v>25</v>
      </c>
      <c r="O79" s="10" t="s">
        <v>25</v>
      </c>
      <c r="P79" s="10" t="s">
        <v>234</v>
      </c>
      <c r="Q79" s="10" t="s">
        <v>235</v>
      </c>
      <c r="R79" s="10" t="s">
        <v>238</v>
      </c>
      <c r="S79" s="10" t="s">
        <v>239</v>
      </c>
      <c r="T79" s="10" t="s">
        <v>28</v>
      </c>
      <c r="U79" s="10" t="s">
        <v>25</v>
      </c>
      <c r="V79" s="10" t="s">
        <v>25</v>
      </c>
      <c r="W79" s="14">
        <f t="shared" si="1"/>
        <v>1</v>
      </c>
      <c r="X79" s="18"/>
      <c r="Y79" s="18"/>
      <c r="Z79" s="26"/>
    </row>
    <row r="80" ht="14.25" spans="1:26">
      <c r="A80" s="9">
        <v>77</v>
      </c>
      <c r="B80" s="10" t="s">
        <v>21</v>
      </c>
      <c r="C80" s="10" t="s">
        <v>240</v>
      </c>
      <c r="D80" s="10" t="s">
        <v>234</v>
      </c>
      <c r="E80" s="10" t="s">
        <v>235</v>
      </c>
      <c r="F80" s="11">
        <v>2085</v>
      </c>
      <c r="G80" s="11">
        <v>2085</v>
      </c>
      <c r="H80" s="10" t="s">
        <v>25</v>
      </c>
      <c r="I80" s="10" t="s">
        <v>25</v>
      </c>
      <c r="J80" s="10" t="s">
        <v>25</v>
      </c>
      <c r="K80" s="11">
        <v>2084.62</v>
      </c>
      <c r="L80" s="11">
        <v>2084.62</v>
      </c>
      <c r="M80" s="10" t="s">
        <v>25</v>
      </c>
      <c r="N80" s="10" t="s">
        <v>25</v>
      </c>
      <c r="O80" s="10" t="s">
        <v>25</v>
      </c>
      <c r="P80" s="10" t="s">
        <v>234</v>
      </c>
      <c r="Q80" s="10" t="s">
        <v>235</v>
      </c>
      <c r="R80" s="10" t="s">
        <v>241</v>
      </c>
      <c r="S80" s="10" t="s">
        <v>242</v>
      </c>
      <c r="T80" s="10" t="s">
        <v>28</v>
      </c>
      <c r="U80" s="10" t="s">
        <v>25</v>
      </c>
      <c r="V80" s="10" t="s">
        <v>25</v>
      </c>
      <c r="W80" s="14">
        <f t="shared" si="1"/>
        <v>0.999817745803357</v>
      </c>
      <c r="X80" s="18"/>
      <c r="Y80" s="18"/>
      <c r="Z80" s="26"/>
    </row>
    <row r="81" ht="14.25" spans="1:26">
      <c r="A81" s="9">
        <v>78</v>
      </c>
      <c r="B81" s="10" t="s">
        <v>21</v>
      </c>
      <c r="C81" s="10" t="s">
        <v>243</v>
      </c>
      <c r="D81" s="10" t="s">
        <v>234</v>
      </c>
      <c r="E81" s="10" t="s">
        <v>235</v>
      </c>
      <c r="F81" s="11">
        <v>1683</v>
      </c>
      <c r="G81" s="10" t="s">
        <v>25</v>
      </c>
      <c r="H81" s="11">
        <v>1683</v>
      </c>
      <c r="I81" s="10" t="s">
        <v>25</v>
      </c>
      <c r="J81" s="10" t="s">
        <v>25</v>
      </c>
      <c r="K81" s="11">
        <v>1682.97</v>
      </c>
      <c r="L81" s="10" t="s">
        <v>25</v>
      </c>
      <c r="M81" s="11">
        <v>1682.97</v>
      </c>
      <c r="N81" s="10" t="s">
        <v>25</v>
      </c>
      <c r="O81" s="10" t="s">
        <v>25</v>
      </c>
      <c r="P81" s="10" t="s">
        <v>234</v>
      </c>
      <c r="Q81" s="10" t="s">
        <v>235</v>
      </c>
      <c r="R81" s="10" t="s">
        <v>61</v>
      </c>
      <c r="S81" s="10" t="s">
        <v>244</v>
      </c>
      <c r="T81" s="10" t="s">
        <v>28</v>
      </c>
      <c r="U81" s="10" t="s">
        <v>25</v>
      </c>
      <c r="V81" s="10" t="s">
        <v>25</v>
      </c>
      <c r="W81" s="14">
        <f t="shared" si="1"/>
        <v>0.999982174688057</v>
      </c>
      <c r="X81" s="18"/>
      <c r="Y81" s="18"/>
      <c r="Z81" s="26"/>
    </row>
    <row r="82" ht="14.25" spans="1:26">
      <c r="A82" s="9">
        <v>79</v>
      </c>
      <c r="B82" s="10" t="s">
        <v>21</v>
      </c>
      <c r="C82" s="10" t="s">
        <v>245</v>
      </c>
      <c r="D82" s="10" t="s">
        <v>234</v>
      </c>
      <c r="E82" s="10" t="s">
        <v>235</v>
      </c>
      <c r="F82" s="11">
        <v>492</v>
      </c>
      <c r="G82" s="11">
        <v>492</v>
      </c>
      <c r="H82" s="10" t="s">
        <v>25</v>
      </c>
      <c r="I82" s="10" t="s">
        <v>25</v>
      </c>
      <c r="J82" s="10" t="s">
        <v>25</v>
      </c>
      <c r="K82" s="11">
        <v>491.73</v>
      </c>
      <c r="L82" s="11">
        <v>491.73</v>
      </c>
      <c r="M82" s="10" t="s">
        <v>25</v>
      </c>
      <c r="N82" s="10" t="s">
        <v>25</v>
      </c>
      <c r="O82" s="10" t="s">
        <v>25</v>
      </c>
      <c r="P82" s="10" t="s">
        <v>234</v>
      </c>
      <c r="Q82" s="10" t="s">
        <v>235</v>
      </c>
      <c r="R82" s="10" t="s">
        <v>246</v>
      </c>
      <c r="S82" s="10" t="s">
        <v>247</v>
      </c>
      <c r="T82" s="10" t="s">
        <v>28</v>
      </c>
      <c r="U82" s="10" t="s">
        <v>25</v>
      </c>
      <c r="V82" s="10" t="s">
        <v>25</v>
      </c>
      <c r="W82" s="14">
        <f t="shared" si="1"/>
        <v>0.999451219512195</v>
      </c>
      <c r="X82" s="18"/>
      <c r="Y82" s="18"/>
      <c r="Z82" s="26"/>
    </row>
    <row r="83" ht="14.25" spans="1:26">
      <c r="A83" s="9">
        <v>80</v>
      </c>
      <c r="B83" s="10" t="s">
        <v>21</v>
      </c>
      <c r="C83" s="10" t="s">
        <v>248</v>
      </c>
      <c r="D83" s="10" t="s">
        <v>234</v>
      </c>
      <c r="E83" s="10" t="s">
        <v>235</v>
      </c>
      <c r="F83" s="11">
        <v>3200</v>
      </c>
      <c r="G83" s="11">
        <v>3200</v>
      </c>
      <c r="H83" s="10" t="s">
        <v>25</v>
      </c>
      <c r="I83" s="10" t="s">
        <v>25</v>
      </c>
      <c r="J83" s="10" t="s">
        <v>25</v>
      </c>
      <c r="K83" s="11">
        <v>3199.99</v>
      </c>
      <c r="L83" s="11">
        <v>3199.99</v>
      </c>
      <c r="M83" s="10" t="s">
        <v>25</v>
      </c>
      <c r="N83" s="10" t="s">
        <v>25</v>
      </c>
      <c r="O83" s="10" t="s">
        <v>25</v>
      </c>
      <c r="P83" s="10" t="s">
        <v>234</v>
      </c>
      <c r="Q83" s="10" t="s">
        <v>235</v>
      </c>
      <c r="R83" s="10" t="s">
        <v>249</v>
      </c>
      <c r="S83" s="10" t="s">
        <v>250</v>
      </c>
      <c r="T83" s="10" t="s">
        <v>28</v>
      </c>
      <c r="U83" s="10" t="s">
        <v>25</v>
      </c>
      <c r="V83" s="10" t="s">
        <v>25</v>
      </c>
      <c r="W83" s="14">
        <f t="shared" si="1"/>
        <v>0.999996875</v>
      </c>
      <c r="X83" s="18"/>
      <c r="Y83" s="18"/>
      <c r="Z83" s="26"/>
    </row>
    <row r="84" ht="14.25" spans="1:26">
      <c r="A84" s="9">
        <v>81</v>
      </c>
      <c r="B84" s="10" t="s">
        <v>21</v>
      </c>
      <c r="C84" s="10" t="s">
        <v>251</v>
      </c>
      <c r="D84" s="10" t="s">
        <v>252</v>
      </c>
      <c r="E84" s="10" t="s">
        <v>235</v>
      </c>
      <c r="F84" s="11">
        <v>454.05</v>
      </c>
      <c r="G84" s="11">
        <v>225.7</v>
      </c>
      <c r="H84" s="11">
        <v>228.35</v>
      </c>
      <c r="I84" s="10" t="s">
        <v>25</v>
      </c>
      <c r="J84" s="10" t="s">
        <v>25</v>
      </c>
      <c r="K84" s="11">
        <v>168.1</v>
      </c>
      <c r="L84" s="10" t="s">
        <v>25</v>
      </c>
      <c r="M84" s="11">
        <v>168.1</v>
      </c>
      <c r="N84" s="10" t="s">
        <v>25</v>
      </c>
      <c r="O84" s="10" t="s">
        <v>25</v>
      </c>
      <c r="P84" s="10" t="s">
        <v>252</v>
      </c>
      <c r="Q84" s="10" t="s">
        <v>235</v>
      </c>
      <c r="R84" s="10" t="s">
        <v>253</v>
      </c>
      <c r="S84" s="10" t="s">
        <v>254</v>
      </c>
      <c r="T84" s="10" t="s">
        <v>46</v>
      </c>
      <c r="U84" s="10" t="s">
        <v>11</v>
      </c>
      <c r="V84" s="10" t="s">
        <v>25</v>
      </c>
      <c r="W84" s="14">
        <f t="shared" si="1"/>
        <v>0.370223543662592</v>
      </c>
      <c r="X84" s="18"/>
      <c r="Y84" s="18"/>
      <c r="Z84" s="26"/>
    </row>
    <row r="85" ht="14.25" spans="1:26">
      <c r="A85" s="9">
        <v>82</v>
      </c>
      <c r="B85" s="10" t="s">
        <v>21</v>
      </c>
      <c r="C85" s="10" t="s">
        <v>255</v>
      </c>
      <c r="D85" s="10" t="s">
        <v>256</v>
      </c>
      <c r="E85" s="10" t="s">
        <v>235</v>
      </c>
      <c r="F85" s="11">
        <v>3132</v>
      </c>
      <c r="G85" s="11">
        <v>3132</v>
      </c>
      <c r="H85" s="10" t="s">
        <v>25</v>
      </c>
      <c r="I85" s="10" t="s">
        <v>25</v>
      </c>
      <c r="J85" s="10" t="s">
        <v>25</v>
      </c>
      <c r="K85" s="11">
        <v>3127.22</v>
      </c>
      <c r="L85" s="11">
        <v>3127.22</v>
      </c>
      <c r="M85" s="10" t="s">
        <v>25</v>
      </c>
      <c r="N85" s="10" t="s">
        <v>25</v>
      </c>
      <c r="O85" s="10" t="s">
        <v>25</v>
      </c>
      <c r="P85" s="10" t="s">
        <v>256</v>
      </c>
      <c r="Q85" s="10" t="s">
        <v>235</v>
      </c>
      <c r="R85" s="10" t="s">
        <v>257</v>
      </c>
      <c r="S85" s="10" t="s">
        <v>258</v>
      </c>
      <c r="T85" s="10" t="s">
        <v>28</v>
      </c>
      <c r="U85" s="10" t="s">
        <v>25</v>
      </c>
      <c r="V85" s="10" t="s">
        <v>25</v>
      </c>
      <c r="W85" s="14">
        <f t="shared" si="1"/>
        <v>0.998473818646232</v>
      </c>
      <c r="X85" s="18"/>
      <c r="Y85" s="18"/>
      <c r="Z85" s="26"/>
    </row>
    <row r="86" ht="14.25" spans="1:26">
      <c r="A86" s="9">
        <v>83</v>
      </c>
      <c r="B86" s="10" t="s">
        <v>21</v>
      </c>
      <c r="C86" s="10" t="s">
        <v>259</v>
      </c>
      <c r="D86" s="10" t="s">
        <v>256</v>
      </c>
      <c r="E86" s="10" t="s">
        <v>235</v>
      </c>
      <c r="F86" s="11">
        <v>305</v>
      </c>
      <c r="G86" s="11">
        <v>305</v>
      </c>
      <c r="H86" s="10" t="s">
        <v>25</v>
      </c>
      <c r="I86" s="10" t="s">
        <v>25</v>
      </c>
      <c r="J86" s="10" t="s">
        <v>25</v>
      </c>
      <c r="K86" s="11">
        <v>304.97</v>
      </c>
      <c r="L86" s="11">
        <v>304.97</v>
      </c>
      <c r="M86" s="10" t="s">
        <v>25</v>
      </c>
      <c r="N86" s="10" t="s">
        <v>25</v>
      </c>
      <c r="O86" s="10" t="s">
        <v>25</v>
      </c>
      <c r="P86" s="10" t="s">
        <v>256</v>
      </c>
      <c r="Q86" s="10" t="s">
        <v>235</v>
      </c>
      <c r="R86" s="10" t="s">
        <v>241</v>
      </c>
      <c r="S86" s="10" t="s">
        <v>260</v>
      </c>
      <c r="T86" s="10" t="s">
        <v>28</v>
      </c>
      <c r="U86" s="10" t="s">
        <v>25</v>
      </c>
      <c r="V86" s="10" t="s">
        <v>25</v>
      </c>
      <c r="W86" s="14">
        <f t="shared" si="1"/>
        <v>0.999901639344262</v>
      </c>
      <c r="X86" s="18"/>
      <c r="Y86" s="18"/>
      <c r="Z86" s="26"/>
    </row>
    <row r="87" ht="14.25" spans="1:26">
      <c r="A87" s="9">
        <v>84</v>
      </c>
      <c r="B87" s="10" t="s">
        <v>21</v>
      </c>
      <c r="C87" s="10" t="s">
        <v>261</v>
      </c>
      <c r="D87" s="10" t="s">
        <v>262</v>
      </c>
      <c r="E87" s="10" t="s">
        <v>235</v>
      </c>
      <c r="F87" s="11">
        <v>569</v>
      </c>
      <c r="G87" s="11">
        <v>569</v>
      </c>
      <c r="H87" s="10" t="s">
        <v>25</v>
      </c>
      <c r="I87" s="10" t="s">
        <v>25</v>
      </c>
      <c r="J87" s="10" t="s">
        <v>25</v>
      </c>
      <c r="K87" s="11">
        <v>567.06</v>
      </c>
      <c r="L87" s="11">
        <v>567.06</v>
      </c>
      <c r="M87" s="10" t="s">
        <v>25</v>
      </c>
      <c r="N87" s="10" t="s">
        <v>25</v>
      </c>
      <c r="O87" s="10" t="s">
        <v>25</v>
      </c>
      <c r="P87" s="10" t="s">
        <v>262</v>
      </c>
      <c r="Q87" s="10" t="s">
        <v>235</v>
      </c>
      <c r="R87" s="10" t="s">
        <v>249</v>
      </c>
      <c r="S87" s="10" t="s">
        <v>263</v>
      </c>
      <c r="T87" s="10" t="s">
        <v>28</v>
      </c>
      <c r="U87" s="10" t="s">
        <v>25</v>
      </c>
      <c r="V87" s="10" t="s">
        <v>25</v>
      </c>
      <c r="W87" s="14">
        <f t="shared" si="1"/>
        <v>0.996590509666081</v>
      </c>
      <c r="X87" s="18"/>
      <c r="Y87" s="18"/>
      <c r="Z87" s="26"/>
    </row>
    <row r="88" ht="14.25" spans="1:26">
      <c r="A88" s="9">
        <v>85</v>
      </c>
      <c r="B88" s="10" t="s">
        <v>21</v>
      </c>
      <c r="C88" s="10" t="s">
        <v>264</v>
      </c>
      <c r="D88" s="10" t="s">
        <v>265</v>
      </c>
      <c r="E88" s="10" t="s">
        <v>235</v>
      </c>
      <c r="F88" s="11">
        <v>577</v>
      </c>
      <c r="G88" s="11">
        <v>577</v>
      </c>
      <c r="H88" s="10" t="s">
        <v>25</v>
      </c>
      <c r="I88" s="10" t="s">
        <v>25</v>
      </c>
      <c r="J88" s="10" t="s">
        <v>25</v>
      </c>
      <c r="K88" s="11">
        <v>577</v>
      </c>
      <c r="L88" s="11">
        <v>577</v>
      </c>
      <c r="M88" s="10" t="s">
        <v>25</v>
      </c>
      <c r="N88" s="10" t="s">
        <v>25</v>
      </c>
      <c r="O88" s="10" t="s">
        <v>25</v>
      </c>
      <c r="P88" s="10" t="s">
        <v>265</v>
      </c>
      <c r="Q88" s="10" t="s">
        <v>235</v>
      </c>
      <c r="R88" s="10" t="s">
        <v>257</v>
      </c>
      <c r="S88" s="10" t="s">
        <v>266</v>
      </c>
      <c r="T88" s="10" t="s">
        <v>28</v>
      </c>
      <c r="U88" s="10" t="s">
        <v>25</v>
      </c>
      <c r="V88" s="10" t="s">
        <v>25</v>
      </c>
      <c r="W88" s="14">
        <f t="shared" si="1"/>
        <v>1</v>
      </c>
      <c r="X88" s="18"/>
      <c r="Y88" s="18"/>
      <c r="Z88" s="26"/>
    </row>
    <row r="89" ht="14.25" spans="1:26">
      <c r="A89" s="9">
        <v>86</v>
      </c>
      <c r="B89" s="10" t="s">
        <v>21</v>
      </c>
      <c r="C89" s="10" t="s">
        <v>267</v>
      </c>
      <c r="D89" s="10" t="s">
        <v>265</v>
      </c>
      <c r="E89" s="10" t="s">
        <v>235</v>
      </c>
      <c r="F89" s="11">
        <v>2024</v>
      </c>
      <c r="G89" s="11">
        <v>2024</v>
      </c>
      <c r="H89" s="10" t="s">
        <v>25</v>
      </c>
      <c r="I89" s="10" t="s">
        <v>25</v>
      </c>
      <c r="J89" s="10" t="s">
        <v>25</v>
      </c>
      <c r="K89" s="11">
        <v>2024</v>
      </c>
      <c r="L89" s="11">
        <v>2024</v>
      </c>
      <c r="M89" s="10" t="s">
        <v>25</v>
      </c>
      <c r="N89" s="10" t="s">
        <v>25</v>
      </c>
      <c r="O89" s="10" t="s">
        <v>25</v>
      </c>
      <c r="P89" s="10" t="s">
        <v>265</v>
      </c>
      <c r="Q89" s="10" t="s">
        <v>235</v>
      </c>
      <c r="R89" s="10" t="s">
        <v>241</v>
      </c>
      <c r="S89" s="10" t="s">
        <v>268</v>
      </c>
      <c r="T89" s="10" t="s">
        <v>28</v>
      </c>
      <c r="U89" s="10" t="s">
        <v>25</v>
      </c>
      <c r="V89" s="10" t="s">
        <v>25</v>
      </c>
      <c r="W89" s="14">
        <f t="shared" si="1"/>
        <v>1</v>
      </c>
      <c r="X89" s="18"/>
      <c r="Y89" s="18"/>
      <c r="Z89" s="26"/>
    </row>
    <row r="90" ht="14.25" spans="1:29">
      <c r="A90" s="9">
        <v>87</v>
      </c>
      <c r="B90" s="10" t="s">
        <v>21</v>
      </c>
      <c r="C90" s="10" t="s">
        <v>269</v>
      </c>
      <c r="D90" s="10" t="s">
        <v>265</v>
      </c>
      <c r="E90" s="10" t="s">
        <v>235</v>
      </c>
      <c r="F90" s="11">
        <v>1000</v>
      </c>
      <c r="G90" s="11">
        <v>1000</v>
      </c>
      <c r="H90" s="10" t="s">
        <v>25</v>
      </c>
      <c r="I90" s="10" t="s">
        <v>25</v>
      </c>
      <c r="J90" s="10" t="s">
        <v>25</v>
      </c>
      <c r="K90" s="11">
        <v>999.99</v>
      </c>
      <c r="L90" s="11">
        <v>999.99</v>
      </c>
      <c r="M90" s="10" t="s">
        <v>25</v>
      </c>
      <c r="N90" s="10" t="s">
        <v>25</v>
      </c>
      <c r="O90" s="10" t="s">
        <v>25</v>
      </c>
      <c r="P90" s="10" t="s">
        <v>265</v>
      </c>
      <c r="Q90" s="10" t="s">
        <v>235</v>
      </c>
      <c r="R90" s="10" t="s">
        <v>156</v>
      </c>
      <c r="S90" s="10" t="s">
        <v>270</v>
      </c>
      <c r="T90" s="10" t="s">
        <v>28</v>
      </c>
      <c r="U90" s="10" t="s">
        <v>25</v>
      </c>
      <c r="V90" s="10" t="s">
        <v>25</v>
      </c>
      <c r="W90" s="14">
        <f t="shared" si="1"/>
        <v>0.99999</v>
      </c>
      <c r="X90" s="18"/>
      <c r="Y90" s="18"/>
      <c r="Z90" s="26"/>
      <c r="AC90" s="35"/>
    </row>
    <row r="91" ht="14.25" spans="1:26">
      <c r="A91" s="9">
        <v>88</v>
      </c>
      <c r="B91" s="10" t="s">
        <v>21</v>
      </c>
      <c r="C91" s="10" t="s">
        <v>271</v>
      </c>
      <c r="D91" s="10" t="s">
        <v>262</v>
      </c>
      <c r="E91" s="10" t="s">
        <v>235</v>
      </c>
      <c r="F91" s="11">
        <v>8000</v>
      </c>
      <c r="G91" s="11">
        <v>8000</v>
      </c>
      <c r="H91" s="10" t="s">
        <v>25</v>
      </c>
      <c r="I91" s="10" t="s">
        <v>25</v>
      </c>
      <c r="J91" s="10" t="s">
        <v>25</v>
      </c>
      <c r="K91" s="11">
        <v>8000</v>
      </c>
      <c r="L91" s="11">
        <v>8000</v>
      </c>
      <c r="M91" s="10" t="s">
        <v>25</v>
      </c>
      <c r="N91" s="10" t="s">
        <v>25</v>
      </c>
      <c r="O91" s="10" t="s">
        <v>25</v>
      </c>
      <c r="P91" s="10" t="s">
        <v>262</v>
      </c>
      <c r="Q91" s="10" t="s">
        <v>235</v>
      </c>
      <c r="R91" s="10" t="s">
        <v>59</v>
      </c>
      <c r="S91" s="10" t="s">
        <v>272</v>
      </c>
      <c r="T91" s="10" t="s">
        <v>28</v>
      </c>
      <c r="U91" s="10" t="s">
        <v>25</v>
      </c>
      <c r="V91" s="10" t="s">
        <v>25</v>
      </c>
      <c r="W91" s="14">
        <f t="shared" si="1"/>
        <v>1</v>
      </c>
      <c r="X91" s="18"/>
      <c r="Y91" s="18"/>
      <c r="Z91" s="26"/>
    </row>
    <row r="92" ht="14.25" spans="1:30">
      <c r="A92" s="9">
        <v>89</v>
      </c>
      <c r="B92" s="10" t="s">
        <v>21</v>
      </c>
      <c r="C92" s="10" t="s">
        <v>273</v>
      </c>
      <c r="D92" s="10" t="s">
        <v>262</v>
      </c>
      <c r="E92" s="10" t="s">
        <v>235</v>
      </c>
      <c r="F92" s="11">
        <v>2870</v>
      </c>
      <c r="G92" s="11">
        <v>2870</v>
      </c>
      <c r="H92" s="10" t="s">
        <v>25</v>
      </c>
      <c r="I92" s="10" t="s">
        <v>25</v>
      </c>
      <c r="J92" s="10" t="s">
        <v>25</v>
      </c>
      <c r="K92" s="11">
        <v>2870</v>
      </c>
      <c r="L92" s="11">
        <v>2870</v>
      </c>
      <c r="M92" s="10" t="s">
        <v>25</v>
      </c>
      <c r="N92" s="10" t="s">
        <v>25</v>
      </c>
      <c r="O92" s="10" t="s">
        <v>25</v>
      </c>
      <c r="P92" s="10" t="s">
        <v>262</v>
      </c>
      <c r="Q92" s="10" t="s">
        <v>235</v>
      </c>
      <c r="R92" s="10" t="s">
        <v>274</v>
      </c>
      <c r="S92" s="10" t="s">
        <v>275</v>
      </c>
      <c r="T92" s="10" t="s">
        <v>28</v>
      </c>
      <c r="U92" s="10" t="s">
        <v>25</v>
      </c>
      <c r="V92" s="10" t="s">
        <v>25</v>
      </c>
      <c r="W92" s="14">
        <f t="shared" si="1"/>
        <v>1</v>
      </c>
      <c r="X92" s="18"/>
      <c r="Y92" s="18"/>
      <c r="Z92" s="26"/>
      <c r="AC92" s="36"/>
      <c r="AD92" s="37"/>
    </row>
    <row r="93" s="1" customFormat="1" spans="1:26">
      <c r="A93" s="27"/>
      <c r="B93" s="28"/>
      <c r="C93" s="28"/>
      <c r="D93" s="29"/>
      <c r="E93" s="30" t="s">
        <v>276</v>
      </c>
      <c r="F93" s="31">
        <v>117435.21</v>
      </c>
      <c r="G93" s="32" t="e">
        <f>F93/E93</f>
        <v>#VALUE!</v>
      </c>
      <c r="H93" s="33">
        <f>SUM(H31:H92)</f>
        <v>11798.72</v>
      </c>
      <c r="I93" s="33">
        <f>SUM(I31:I92)</f>
        <v>0</v>
      </c>
      <c r="J93" s="32">
        <f>I93/H93</f>
        <v>0</v>
      </c>
      <c r="K93" s="34">
        <v>107003.82</v>
      </c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2">
        <f t="shared" si="1"/>
        <v>0.911173233308818</v>
      </c>
      <c r="X93" s="31">
        <v>117435.21</v>
      </c>
      <c r="Y93" s="38">
        <v>107003.82</v>
      </c>
      <c r="Z93" s="39">
        <f>Y93/X93</f>
        <v>0.911173233308818</v>
      </c>
    </row>
  </sheetData>
  <autoFilter ref="A2:V93">
    <sortState ref="A2:V93">
      <sortCondition ref="Q2:Q3"/>
    </sortState>
    <extLst/>
  </autoFilter>
  <mergeCells count="44">
    <mergeCell ref="A1:Z1"/>
    <mergeCell ref="A93:D93"/>
    <mergeCell ref="A2:A3"/>
    <mergeCell ref="B2:B3"/>
    <mergeCell ref="C2:C3"/>
    <mergeCell ref="D2:D3"/>
    <mergeCell ref="E2:E3"/>
    <mergeCell ref="F2:F3"/>
    <mergeCell ref="K2:K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X4:X10"/>
    <mergeCell ref="X12:X24"/>
    <mergeCell ref="X25:X26"/>
    <mergeCell ref="X27:X28"/>
    <mergeCell ref="X29:X37"/>
    <mergeCell ref="X38:X39"/>
    <mergeCell ref="X40:X77"/>
    <mergeCell ref="X78:X92"/>
    <mergeCell ref="Y2:Y3"/>
    <mergeCell ref="Y4:Y10"/>
    <mergeCell ref="Y12:Y24"/>
    <mergeCell ref="Y25:Y26"/>
    <mergeCell ref="Y27:Y28"/>
    <mergeCell ref="Y29:Y37"/>
    <mergeCell ref="Y38:Y39"/>
    <mergeCell ref="Y40:Y77"/>
    <mergeCell ref="Y78:Y92"/>
    <mergeCell ref="Z2:Z3"/>
    <mergeCell ref="Z4:Z10"/>
    <mergeCell ref="Z12:Z24"/>
    <mergeCell ref="Z25:Z26"/>
    <mergeCell ref="Z27:Z28"/>
    <mergeCell ref="Z29:Z37"/>
    <mergeCell ref="Z38:Z39"/>
    <mergeCell ref="Z40:Z77"/>
    <mergeCell ref="Z78:Z92"/>
  </mergeCells>
  <pageMargins left="0.700694444444445" right="0.700694444444445" top="0.751388888888889" bottom="0.751388888888889" header="0.298611111111111" footer="0.298611111111111"/>
  <pageSetup paperSize="9" scale="85" orientation="landscape" horizontalDpi="600"/>
  <headerFooter/>
  <rowBreaks count="2" manualBreakCount="2">
    <brk id="24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Recovered_Sheet1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2023-01-03T01:29:00Z</dcterms:created>
  <dcterms:modified xsi:type="dcterms:W3CDTF">2023-02-13T08:44:21Z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454CF65C2182493BBD79BB30741260E0</vt:lpwstr>
  </property>
  <property fmtid="{D5CDD505-2E9C-101B-9397-08002B2CF9AE}" pid="3" name="KSOProductBuildVer">
    <vt:lpwstr>2052-11.1.0.13703</vt:lpwstr>
  </property>
</Properties>
</file>